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<sst xmlns="http://schemas.openxmlformats.org/spreadsheetml/2006/main" count="212" uniqueCount="136">
  <si>
    <t xml:space="preserve"> 湖南省2025年干线公路工程监理企业信用评价结果明细表</t>
  </si>
  <si>
    <t>填报单位（市州交通质安机构、省水运监督站）盖章：</t>
  </si>
  <si>
    <t>交通主管部门（市州交通运输局、省水运管理局）盖章</t>
  </si>
  <si>
    <t>序号</t>
  </si>
  <si>
    <t>评价市州名称</t>
  </si>
  <si>
    <t>企业名称</t>
  </si>
  <si>
    <t>企业注册地</t>
  </si>
  <si>
    <t>资质类别</t>
  </si>
  <si>
    <t>资质许可等级</t>
  </si>
  <si>
    <t>工程项目名称</t>
  </si>
  <si>
    <t>项目建设进度情况</t>
  </si>
  <si>
    <t>合同(段)名称</t>
  </si>
  <si>
    <t>合同额（万元）</t>
  </si>
  <si>
    <t>失信行为代码(JJX10****)</t>
  </si>
  <si>
    <t>失信行为</t>
  </si>
  <si>
    <t>信用等级或扣分标准</t>
  </si>
  <si>
    <t>实际扣分（分）</t>
  </si>
  <si>
    <t>情况说明</t>
  </si>
  <si>
    <t>采信依据</t>
  </si>
  <si>
    <t>企业在该合同(段)的信用评分（分）</t>
  </si>
  <si>
    <t>企业在评价市州的总合同额(万元)</t>
  </si>
  <si>
    <t>企业在评价市州的各合同额与相应合同段信用评分乘积的和</t>
  </si>
  <si>
    <t>企业在评价市州的信用评价得分（分）</t>
  </si>
  <si>
    <t>岳阳</t>
  </si>
  <si>
    <t>湖南通达建设工程咨询监理有限公司</t>
  </si>
  <si>
    <t>湖南省</t>
  </si>
  <si>
    <t>公路</t>
  </si>
  <si>
    <t>公路工程甲级</t>
  </si>
  <si>
    <t>岳阳长江经济带炼化一体化公路（荆竹-南太）</t>
  </si>
  <si>
    <t>在建</t>
  </si>
  <si>
    <t>全监理合同段</t>
  </si>
  <si>
    <t>JLQY2-2-5；
JLQY2-2-7；
JLQY2-5-9</t>
  </si>
  <si>
    <t>未按规定进行审批；未按规定开展专项活动的；监理工地试验室不合规的</t>
  </si>
  <si>
    <t>每次分数/2.0；每次分数/3.0；每次分数/5.0</t>
  </si>
  <si>
    <t>平安工地考核表信息不完整，无实施日期，未及时督促整改，无整改回复资料；安全经费审批不及时；试验室仪器设备档案卡目录未及时更新</t>
  </si>
  <si>
    <t>关于2025年监理和检测行业综合治理专项检查情况的通报</t>
  </si>
  <si>
    <t>云溪区松阳湖港区化工码头至云溪区绿色化工园公路工程（三期）</t>
  </si>
  <si>
    <t>JLQY2-6-1</t>
  </si>
  <si>
    <t>其他失信行为</t>
  </si>
  <si>
    <t>每次分数/2.0</t>
  </si>
  <si>
    <t xml:space="preserve"> 监理工程师在全国公路建设市场监督管理系统中岗位录入错误</t>
  </si>
  <si>
    <t>岳阳市质量和安全监督站检查表</t>
  </si>
  <si>
    <t>S201平江县虹桥至加义公路改建工程</t>
  </si>
  <si>
    <t>已交工</t>
  </si>
  <si>
    <t>K114+855-K62+177.73监理合同段</t>
  </si>
  <si>
    <t>JLQY2-2-8
JLQY2-5-9
JLQY2-6-1</t>
  </si>
  <si>
    <t>监理工作相关重要 过程记录资料缺失的；监理工地试验室不 合规的；其他履约失信行为</t>
  </si>
  <si>
    <t>每次分数/1.0；每次分数/2.0；每次分数/3.0</t>
  </si>
  <si>
    <t>试验室母体机构未按要求开展半年度检查；仪器设备不满足试验检测要求；内业资料不规范</t>
  </si>
  <si>
    <t>平江县岳平公路建设投资有限公司S201平江县虹桥至加义公路改建工程项目监理部文件；关于2025年监理和检测行业综合治理专项检查情况的通报</t>
  </si>
  <si>
    <t>S316平江县石牛寨至长庆公路改建工程（第二期）</t>
  </si>
  <si>
    <t>全合同段</t>
  </si>
  <si>
    <t>JLQY2-2-8
JLQY2-5-9</t>
  </si>
  <si>
    <t>对施工现场发现的质量问题、安全隐患、环保问题，未及时提出书面指令督促施工单位整改的</t>
  </si>
  <si>
    <t>每次分数/1.0；每次分数/3.0</t>
  </si>
  <si>
    <t>监理日志不完整；桥涵台背回填压实度资料检测频率不足</t>
  </si>
  <si>
    <t>岳阳市交通运输局关于2025年全市在建普通国省道和水运工程项目综合检查的情况通报</t>
  </si>
  <si>
    <t>S316汨罗市张公庙至敖花塘公路工程</t>
  </si>
  <si>
    <t>监理全段</t>
  </si>
  <si>
    <t>JLQY2-2-8
JLQY2-2-11</t>
  </si>
  <si>
    <t>监理工作相关重要 过程记录资料缺失 的；监理单位向施工单 位出具的监理指令 未闭合的</t>
  </si>
  <si>
    <t>监理指令未闭合；监理工作相关记录资料重要内容未记录</t>
  </si>
  <si>
    <t>G107岳阳市改线工程（临湘羊楼司至五里牌段）</t>
  </si>
  <si>
    <t>全段</t>
  </si>
  <si>
    <t>JLQY2-2-7
JLQY2-2-11
JLQY2-6-1</t>
  </si>
  <si>
    <t>未按规定开展专项活动的；
监理单位向施工单 位出具的监理指令 未闭合的；其他履约失信行为</t>
  </si>
  <si>
    <t>每次分数/2.0；每次分数/3.0</t>
  </si>
  <si>
    <t>未及时落实平安工地考核要求；监理指令 未闭合；项目监理工程师未进行业绩登记</t>
  </si>
  <si>
    <t>岳阳交通工程项目管理有限公司</t>
  </si>
  <si>
    <t>湘阴县虞公港疏港公路(二期)</t>
  </si>
  <si>
    <t>90.908</t>
  </si>
  <si>
    <t>岳阳市交通质量和安全监督站，【2025-04-03】疏港路二期，疏港路二期检查表</t>
  </si>
  <si>
    <t>湘阴县虞公港疏港公路(一期)</t>
  </si>
  <si>
    <t>91.0458</t>
  </si>
  <si>
    <t>岳阳市交通质量和安全监督站，【2025-04-03】疏港路一期，疏港路一期检查表</t>
  </si>
  <si>
    <t>S506屈原至湘阴公路一期工程</t>
  </si>
  <si>
    <t>482.0</t>
  </si>
  <si>
    <t>JLQY2-2-5；JLQY2-2-7</t>
  </si>
  <si>
    <t>未按规定开展专项活动的；未按规定进行审批</t>
  </si>
  <si>
    <t>每次分数/2.0；每次分数/5.0</t>
  </si>
  <si>
    <t>母体未对工地试验室进行半年度检查；安全经费审批及管理不规范</t>
  </si>
  <si>
    <t>岳阳市交通质量和安全监督站，【2025-03-20】506，S506屈原至湘阴公路检查表；关于2025年监理和检测行业综合治理专项检查情况的通报</t>
  </si>
  <si>
    <t>S206临湘市桃林至白羊田公路工程</t>
  </si>
  <si>
    <t>JLQY2-2-5
JLQY2-2-6
JLQY2-2-8</t>
  </si>
  <si>
    <t>未按规定进行审批；未按规定进行验收 和质量评定；监理工作相关重要 过程记录资料缺失 的</t>
  </si>
  <si>
    <t>每次分数/5.0；每次分数/3.0；每次分数/1.0</t>
  </si>
  <si>
    <t>未按要求进行人员业绩登记；总监办内部管理不规范,未设置晴雨表；未见沥青混合料配合比复核验证报告</t>
  </si>
  <si>
    <t>岳阳市交通质量和安全监督站，【2025-07-24】206，S206桃林至白羊田公路检查表</t>
  </si>
  <si>
    <t>S218华容花子坟至注滋口公路（花子坟至禹山段）工程</t>
  </si>
  <si>
    <t>JLQY2-2-8
JLQY2-5-6
JLQY2-5-8</t>
  </si>
  <si>
    <t>监理工作相关重要 过程记录资料缺失 的；派驻到工程建设项 目监理工程师在中标监理企业从业及业绩登记人数不足合同约定监理工程师总人数70%；实际到岗监理工程师不足合同约定70%的</t>
  </si>
  <si>
    <t>总监理工程师未在岗；监理工程师未进行业绩登记；未按要求抽检；监理日志、巡视、旁站记录存在内容不详实、不完整的情况</t>
  </si>
  <si>
    <t>岳阳市交通质量和安全监督站，【2025-09-28】岳交质安〔2025〕55号，关于2025年监理和检测行业综合治理专项检查情况的通报</t>
  </si>
  <si>
    <t>湖南华达项目管理有限公司</t>
  </si>
  <si>
    <t>公路工程乙级</t>
  </si>
  <si>
    <t>岳阳长江经济带炼化一体化公路（大田-青坡）</t>
  </si>
  <si>
    <t>第一合同段</t>
  </si>
  <si>
    <t>74.23</t>
  </si>
  <si>
    <t>JLQY2-2-5
JLQY2-2-6
JLQY2-2-7
JLQY2-2-11</t>
  </si>
  <si>
    <t>未按规定进行审批；未按规定进行验收 和质量评定；未按规定开展专项活动的；监理单位向施工单 位出具的监理指令 未闭合的</t>
  </si>
  <si>
    <t>每次分数/5.0；每次分数/2.0</t>
  </si>
  <si>
    <t>监理工程师未按要求进行业绩登记；监理审批工作不到位；督促施工单位整改不到位</t>
  </si>
  <si>
    <t>湖南雁扬工程管理有限公司</t>
  </si>
  <si>
    <t>第二合同段</t>
  </si>
  <si>
    <t>93.0</t>
  </si>
  <si>
    <t>JLQY2-2-5
JLQY2-2-6
JLQY2-2-7</t>
  </si>
  <si>
    <t>未按规定进行审批；未按规定进行验收 和质量评定；未按规定开展专项活动的</t>
  </si>
  <si>
    <t>监理审批工作不到位，未对施工单位“一会三卡”实施方案进行审批，安全经费审批不及时；监理文书使用错误；监理指令未闭合</t>
  </si>
  <si>
    <t>岳阳市交通质量和安全监督站，【2025-03-11】大田到青坡二标，大田到青坡二标检查表</t>
  </si>
  <si>
    <t>湖南湖大建设监理有限公司</t>
  </si>
  <si>
    <t>S310岳阳县公田至新墙公路工程（一期）</t>
  </si>
  <si>
    <t>S310岳阳县公田至新墙公路改建工程</t>
  </si>
  <si>
    <t>JLQY2-2-4
JLQY2-2-5
JLQY2-2-6
JLQY2-2-7</t>
  </si>
  <si>
    <t>相关监理问题未整 改、整改不及时或经 整改达不到要求的；未按规定进行审批；未按规定进行验收 和质量评定；未按规定开展专项活动的</t>
  </si>
  <si>
    <t>监理通用函代替监理指令；监理巡视记录，审核意见签字栏总监存在代签字现象；平安工地考核自查表未签字盖章；未按要求进行人员业绩登记</t>
  </si>
  <si>
    <t>岳阳市交通运输局，【2025-10-24】岳交，关于2025年全市在建普通国省道和水运工程项目综合检查的情况通报；岳阳市交通质量和安全监督站，【2025-07-15】S310公田至新墙公路三季度，S310公田至新墙公路三季度检查表</t>
  </si>
  <si>
    <t>信用评价结果统计人：谭振宇</t>
  </si>
  <si>
    <t>联系电话：13268139273</t>
  </si>
  <si>
    <t>报出日期:2026.3.9</t>
  </si>
  <si>
    <t>填表要求：1. 请分别汇总“公路”和“水运”监理企业信用评价结果，分专业制表。</t>
  </si>
  <si>
    <t xml:space="preserve">         2.“企业名称”：填写监理企业的全称，应与其资质证书上名称一致。</t>
  </si>
  <si>
    <t xml:space="preserve">         3.“企业注册地”：填写监理企业营业执照注册地的省份。</t>
  </si>
  <si>
    <t xml:space="preserve">         3.“资质类别”：填写“公路”或“水运”。</t>
  </si>
  <si>
    <t xml:space="preserve">         4.“项目建设进度情况”：根据项目当年的建设情况，填写“在建”或“交工”。</t>
  </si>
  <si>
    <t xml:space="preserve">         5. “失信行为代码”：填写失信代码后四位数字；若无失信行为，填写“无”；多项失信行为，以“；”间隔。。</t>
  </si>
  <si>
    <t xml:space="preserve">         6.“失信行为”与“扣分标准”：根据监理企业信用评价标准填写；多项失信行为的，分别对应填写，以“；”间隔。</t>
  </si>
  <si>
    <t xml:space="preserve">         7.“情况说明”：对失信行为的次数和扣分情况作具体说明。</t>
  </si>
  <si>
    <t xml:space="preserve">         8.“采信依据”：填写采信文件的发出机关、文号及名称。</t>
  </si>
  <si>
    <t xml:space="preserve">         9. “企业在评价省的信用评价得分”：精确到小数点后一位，或填写“直接定为D级”。</t>
  </si>
  <si>
    <t xml:space="preserve">         10. “信用评价结果统计人”，“联系电话”：填写省级质量监督机构具体负责信用评价统计工作人员及联系电话。</t>
  </si>
  <si>
    <t xml:space="preserve">         11. 本表以A3纸打印。</t>
  </si>
  <si>
    <t>419.9615</t>
  </si>
  <si>
    <t>119.2653</t>
  </si>
  <si>
    <t>435.0</t>
  </si>
  <si>
    <t>241.2029</t>
  </si>
  <si>
    <t>93.8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</si>
</sst>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27">
    <font>
      <sz val="11"/>
      <color theme="1"/>
      <name val="等线"/>
      <charset val="134"/>
      <scheme val="minor"/>
    </font>
    <font>
      <sz val="10"/>
      <color theme="1"/>
      <name val="宋体"/>
      <charset val="134"/>
    </font>
    <font>
      <sz val="11"/>
      <color rgb="FFFF0000"/>
      <name val="等线"/>
      <charset val="134"/>
      <scheme val="minor"/>
    </font>
    <font>
      <sz val="10"/>
      <color rgb="FFFF0000"/>
      <name val="宋体"/>
      <charset val="134"/>
    </font>
    <font>
      <u/>
      <sz val="22"/>
      <color theme="1"/>
      <name val="方正小标宋简体"/>
      <charset val="134"/>
    </font>
    <font>
      <sz val="22"/>
      <color theme="1"/>
      <name val="方正小标宋简体"/>
      <charset val="134"/>
    </font>
    <font>
      <sz val="10"/>
      <color theme="1"/>
      <name val="宋体"/>
      <charset val="129"/>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1" fillId="0" borderId="1" xfId="0" applyFont="1" applyBorder="1" applyAlignment="1">
      <alignment horizontal="center" vertical="center" wrapText="1"/>
    </xf>
    <xf numFmtId="0" fontId="2" fillId="0" borderId="0" xfId="0" applyFo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2" xfId="0" applyFont="1" applyFill="1" applyBorder="1" applyAlignment="1">
      <alignment horizontal="left" vertical="center" wrapText="1"/>
    </xf>
    <xf numFmtId="0" fontId="6"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lignment vertical="center"/>
    </xf>
    <xf numFmtId="0" fontId="7" fillId="0" borderId="2" xfId="0" applyFont="1" applyFill="1" applyBorder="1" applyAlignment="1">
      <alignment horizontal="center" vertical="center"/>
    </xf>
    <xf numFmtId="0" fontId="6" fillId="0" borderId="6" xfId="0" applyFont="1" applyBorder="1" applyAlignment="1">
      <alignment vertical="center" wrapText="1"/>
    </xf>
    <xf numFmtId="0"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6" fillId="0" borderId="6" xfId="0" applyFont="1" applyBorder="1">
      <alignment vertical="center"/>
    </xf>
    <xf numFmtId="0" fontId="6" fillId="0" borderId="0" xfId="0" applyFont="1" applyAlignment="1">
      <alignment horizontal="center" vertical="center"/>
    </xf>
    <xf numFmtId="0" fontId="1" fillId="0" borderId="2" xfId="0" applyFont="1" applyFill="1" applyBorder="1" applyAlignment="1">
      <alignment horizontal="center" vertical="center"/>
    </xf>
    <xf numFmtId="0" fontId="6" fillId="0" borderId="6" xfId="0" applyFont="1" applyBorder="1" applyAlignment="1">
      <alignment horizontal="left" vertical="center"/>
    </xf>
    <xf numFmtId="176" fontId="3" fillId="0" borderId="0" xfId="0" applyNumberFormat="1" applyFont="1" applyFill="1" applyBorder="1" applyAlignment="1">
      <alignment vertical="center" wrapText="1"/>
    </xf>
    <xf numFmtId="0" fontId="1" fillId="0" borderId="0" xfId="0" applyFont="1" applyFill="1" applyBorder="1" applyAlignment="1">
      <alignment horizontal="center" vertical="center"/>
    </xf>
    <xf numFmtId="176" fontId="1" fillId="0" borderId="2" xfId="0" applyNumberFormat="1" applyFont="1" applyFill="1" applyBorder="1" applyAlignment="1">
      <alignment vertical="center"/>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0"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abSelected="1" workbookViewId="0">
      <selection activeCell="P5" sqref="P5"/>
    </sheetView>
  </sheetViews>
  <sheetFormatPr defaultColWidth="9" defaultRowHeight="13.5"/>
  <cols>
    <col min="1" max="1" width="3.87619047619048" style="2" customWidth="1"/>
    <col min="2" max="2" width="7.71428571428571" style="2" customWidth="1"/>
    <col min="3" max="3" width="14.6285714285714" style="2" customWidth="1"/>
    <col min="4" max="4" width="8.75238095238095" style="2" customWidth="1"/>
    <col min="5" max="5" width="9" style="2"/>
    <col min="6" max="6" width="10.5333333333333" style="2" customWidth="1"/>
    <col min="7" max="7" width="19.6952380952381" style="2" customWidth="1"/>
    <col min="8" max="8" width="5.75238095238095" style="2" customWidth="1"/>
    <col min="9" max="9" width="11.6" style="2" customWidth="1"/>
    <col min="10" max="10" width="8.75238095238095" style="2" customWidth="1"/>
    <col min="11" max="11" width="10.7047619047619" style="2" customWidth="1"/>
    <col min="12" max="12" width="26.1428571428571" style="2" customWidth="1"/>
    <col min="13" max="13" width="10.5333333333333" style="2" customWidth="1"/>
    <col min="14" max="14" width="7.42857142857143" style="2" customWidth="1"/>
    <col min="15" max="15" width="24.8571428571429" style="2" customWidth="1"/>
    <col min="16" max="16" width="28.9047619047619" style="2" customWidth="1"/>
    <col min="17" max="17" width="7.4952380952381" style="2" customWidth="1"/>
    <col min="18" max="18" width="10.5714285714286" style="2"/>
    <col min="19" max="21" width="12.8571428571429" style="2"/>
    <col min="22" max="16384" width="9" style="2"/>
  </cols>
  <sheetData>
    <row r="1" spans="1:20">
      <c r="A1" s="3"/>
      <c r="B1" s="3"/>
      <c r="C1" s="4"/>
      <c r="D1" s="4"/>
      <c r="E1" s="4"/>
      <c r="F1" s="4"/>
      <c r="G1" s="4"/>
      <c r="H1" s="4"/>
      <c r="I1" s="4"/>
      <c r="J1" s="4"/>
      <c r="K1" s="4"/>
      <c r="L1" s="4"/>
      <c r="M1" s="4"/>
      <c r="N1" s="4"/>
      <c r="O1" s="4"/>
      <c r="P1" s="4"/>
      <c r="Q1" s="4"/>
      <c r="R1" s="4"/>
      <c r="S1" s="3"/>
      <c r="T1" s="29"/>
    </row>
    <row r="2" ht="29.25" spans="1:20">
      <c r="A2" s="5" t="s">
        <v>0</v>
      </c>
      <c r="B2" s="6"/>
      <c r="C2" s="6"/>
      <c r="D2" s="6"/>
      <c r="E2" s="6"/>
      <c r="F2" s="6"/>
      <c r="G2" s="6"/>
      <c r="H2" s="6"/>
      <c r="I2" s="6"/>
      <c r="J2" s="6"/>
      <c r="K2" s="6"/>
      <c r="L2" s="6"/>
      <c r="M2" s="6"/>
      <c r="N2" s="6"/>
      <c r="O2" s="6"/>
      <c r="P2" s="6"/>
      <c r="Q2" s="6"/>
      <c r="R2" s="6"/>
      <c r="S2" s="6"/>
      <c r="T2" s="6"/>
    </row>
    <row r="3" ht="15.75" spans="1:20">
      <c r="A3" s="7" t="s">
        <v>1</v>
      </c>
      <c r="B3" s="7"/>
      <c r="C3" s="7"/>
      <c r="D3" s="7"/>
      <c r="E3" s="7"/>
      <c r="F3" s="7"/>
      <c r="G3" s="7"/>
      <c r="H3" s="20"/>
      <c r="I3" s="20"/>
      <c r="J3" s="20"/>
      <c r="K3" s="20"/>
      <c r="L3" s="20"/>
      <c r="M3" s="20"/>
      <c r="N3" s="20"/>
      <c r="O3" s="20"/>
      <c r="P3" s="27"/>
      <c r="Q3" s="27"/>
      <c r="R3" s="30" t="s">
        <v>2</v>
      </c>
      <c r="S3" s="30"/>
      <c r="T3" s="31"/>
    </row>
    <row r="4" ht="63.75" spans="1:20">
      <c r="A4" s="8" t="s">
        <v>3</v>
      </c>
      <c r="B4" s="8" t="s">
        <v>4</v>
      </c>
      <c r="C4" s="1" t="s">
        <v>5</v>
      </c>
      <c r="D4" s="8" t="s">
        <v>6</v>
      </c>
      <c r="E4" s="8" t="s">
        <v>7</v>
      </c>
      <c r="F4" s="8" t="s">
        <v>8</v>
      </c>
      <c r="G4" s="8" t="s">
        <v>9</v>
      </c>
      <c r="H4" s="1" t="s">
        <v>10</v>
      </c>
      <c r="I4" s="8" t="s">
        <v>11</v>
      </c>
      <c r="J4" s="8" t="s">
        <v>12</v>
      </c>
      <c r="K4" s="8" t="s">
        <v>13</v>
      </c>
      <c r="L4" s="8" t="s">
        <v>14</v>
      </c>
      <c r="M4" s="8" t="s">
        <v>15</v>
      </c>
      <c r="N4" s="8" t="s">
        <v>16</v>
      </c>
      <c r="O4" s="8" t="s">
        <v>17</v>
      </c>
      <c r="P4" s="8" t="s">
        <v>18</v>
      </c>
      <c r="Q4" s="8" t="s">
        <v>19</v>
      </c>
      <c r="R4" s="8" t="s">
        <v>20</v>
      </c>
      <c r="S4" s="8" t="s">
        <v>21</v>
      </c>
      <c r="T4" s="8" t="s">
        <v>22</v>
      </c>
    </row>
    <row r="5" ht="80" customHeight="1" spans="1:20">
      <c r="A5" s="9">
        <v>1</v>
      </c>
      <c r="B5" s="9" t="s">
        <v>23</v>
      </c>
      <c r="C5" s="10" t="s">
        <v>24</v>
      </c>
      <c r="D5" s="1" t="s">
        <v>25</v>
      </c>
      <c r="E5" s="1" t="s">
        <v>26</v>
      </c>
      <c r="F5" s="1" t="s">
        <v>27</v>
      </c>
      <c r="G5" s="1" t="s">
        <v>28</v>
      </c>
      <c r="H5" s="1" t="s">
        <v>29</v>
      </c>
      <c r="I5" s="1" t="s">
        <v>30</v>
      </c>
      <c r="J5" s="22">
        <v>419.9615</v>
      </c>
      <c r="K5" s="1" t="s">
        <v>31</v>
      </c>
      <c r="L5" s="23" t="s">
        <v>32</v>
      </c>
      <c r="M5" s="1" t="s">
        <v>33</v>
      </c>
      <c r="N5" s="1">
        <v>5.7</v>
      </c>
      <c r="O5" s="24" t="s">
        <v>34</v>
      </c>
      <c r="P5" s="24" t="s">
        <v>35</v>
      </c>
      <c r="Q5" s="1">
        <v>94.3</v>
      </c>
      <c r="R5" s="10">
        <f>J5+J6+J7+J8+J9+J10</f>
        <v>1616.2297</v>
      </c>
      <c r="S5" s="32">
        <v>156553.80302</v>
      </c>
      <c r="T5" s="10">
        <v>96.7</v>
      </c>
    </row>
    <row r="6" ht="96" customHeight="1" spans="1:20">
      <c r="A6" s="11"/>
      <c r="B6" s="11"/>
      <c r="C6" s="12"/>
      <c r="D6" s="1" t="s">
        <v>25</v>
      </c>
      <c r="E6" s="1" t="s">
        <v>26</v>
      </c>
      <c r="F6" s="1" t="s">
        <v>27</v>
      </c>
      <c r="G6" s="1" t="s">
        <v>36</v>
      </c>
      <c r="H6" s="1" t="s">
        <v>29</v>
      </c>
      <c r="I6" s="1" t="s">
        <v>30</v>
      </c>
      <c r="J6" s="22">
        <v>119.2653</v>
      </c>
      <c r="K6" s="1" t="s">
        <v>37</v>
      </c>
      <c r="L6" s="23" t="s">
        <v>38</v>
      </c>
      <c r="M6" s="1" t="s">
        <v>39</v>
      </c>
      <c r="N6" s="1">
        <v>0.6</v>
      </c>
      <c r="O6" s="24" t="s">
        <v>40</v>
      </c>
      <c r="P6" s="24" t="s">
        <v>41</v>
      </c>
      <c r="Q6" s="1">
        <v>99.4</v>
      </c>
      <c r="R6" s="12"/>
      <c r="S6" s="33"/>
      <c r="T6" s="12"/>
    </row>
    <row r="7" ht="63.75" spans="1:20">
      <c r="A7" s="11"/>
      <c r="B7" s="11"/>
      <c r="C7" s="12"/>
      <c r="D7" s="1" t="s">
        <v>25</v>
      </c>
      <c r="E7" s="1" t="s">
        <v>26</v>
      </c>
      <c r="F7" s="1" t="s">
        <v>27</v>
      </c>
      <c r="G7" s="1" t="s">
        <v>42</v>
      </c>
      <c r="H7" s="1" t="s">
        <v>43</v>
      </c>
      <c r="I7" s="1" t="s">
        <v>44</v>
      </c>
      <c r="J7" s="22">
        <v>435</v>
      </c>
      <c r="K7" s="1" t="s">
        <v>45</v>
      </c>
      <c r="L7" s="23" t="s">
        <v>46</v>
      </c>
      <c r="M7" s="1" t="s">
        <v>47</v>
      </c>
      <c r="N7" s="1">
        <v>2.6</v>
      </c>
      <c r="O7" s="24" t="s">
        <v>48</v>
      </c>
      <c r="P7" s="24" t="s">
        <v>49</v>
      </c>
      <c r="Q7" s="1">
        <v>97.4</v>
      </c>
      <c r="R7" s="12"/>
      <c r="S7" s="33"/>
      <c r="T7" s="12"/>
    </row>
    <row r="8" ht="51" spans="1:20">
      <c r="A8" s="11"/>
      <c r="B8" s="11"/>
      <c r="C8" s="12"/>
      <c r="D8" s="1" t="s">
        <v>25</v>
      </c>
      <c r="E8" s="1" t="s">
        <v>26</v>
      </c>
      <c r="F8" s="1" t="s">
        <v>27</v>
      </c>
      <c r="G8" s="1" t="s">
        <v>50</v>
      </c>
      <c r="H8" s="1" t="s">
        <v>29</v>
      </c>
      <c r="I8" s="1" t="s">
        <v>51</v>
      </c>
      <c r="J8" s="22">
        <v>241.2029</v>
      </c>
      <c r="K8" s="1" t="s">
        <v>52</v>
      </c>
      <c r="L8" s="23" t="s">
        <v>53</v>
      </c>
      <c r="M8" s="1" t="s">
        <v>54</v>
      </c>
      <c r="N8" s="1">
        <v>2.5</v>
      </c>
      <c r="O8" s="24" t="s">
        <v>55</v>
      </c>
      <c r="P8" s="24" t="s">
        <v>56</v>
      </c>
      <c r="Q8" s="1">
        <v>97.5</v>
      </c>
      <c r="R8" s="12"/>
      <c r="S8" s="33"/>
      <c r="T8" s="12"/>
    </row>
    <row r="9" ht="38.25" spans="1:20">
      <c r="A9" s="11"/>
      <c r="B9" s="11"/>
      <c r="C9" s="12"/>
      <c r="D9" s="1" t="s">
        <v>25</v>
      </c>
      <c r="E9" s="1" t="s">
        <v>26</v>
      </c>
      <c r="F9" s="1" t="s">
        <v>27</v>
      </c>
      <c r="G9" s="1" t="s">
        <v>57</v>
      </c>
      <c r="H9" s="1" t="s">
        <v>43</v>
      </c>
      <c r="I9" s="1" t="s">
        <v>58</v>
      </c>
      <c r="J9" s="22">
        <v>93.8</v>
      </c>
      <c r="K9" s="1" t="s">
        <v>59</v>
      </c>
      <c r="L9" s="23" t="s">
        <v>60</v>
      </c>
      <c r="M9" s="1" t="s">
        <v>54</v>
      </c>
      <c r="N9" s="1">
        <v>2.4</v>
      </c>
      <c r="O9" s="24" t="s">
        <v>61</v>
      </c>
      <c r="P9" s="24" t="s">
        <v>35</v>
      </c>
      <c r="Q9" s="1">
        <v>97.6</v>
      </c>
      <c r="R9" s="12"/>
      <c r="S9" s="33"/>
      <c r="T9" s="12"/>
    </row>
    <row r="10" ht="51" spans="1:20">
      <c r="A10" s="11"/>
      <c r="B10" s="11"/>
      <c r="C10" s="12"/>
      <c r="D10" s="1" t="s">
        <v>25</v>
      </c>
      <c r="E10" s="1" t="s">
        <v>26</v>
      </c>
      <c r="F10" s="1" t="s">
        <v>27</v>
      </c>
      <c r="G10" s="1" t="s">
        <v>62</v>
      </c>
      <c r="H10" s="1" t="s">
        <v>29</v>
      </c>
      <c r="I10" s="1" t="s">
        <v>63</v>
      </c>
      <c r="J10" s="1">
        <v>307</v>
      </c>
      <c r="K10" s="1" t="s">
        <v>64</v>
      </c>
      <c r="L10" s="23" t="s">
        <v>65</v>
      </c>
      <c r="M10" s="1" t="s">
        <v>66</v>
      </c>
      <c r="N10" s="1">
        <v>2.1</v>
      </c>
      <c r="O10" s="24" t="s">
        <v>67</v>
      </c>
      <c r="P10" s="24" t="s">
        <v>35</v>
      </c>
      <c r="Q10" s="1">
        <v>97.9</v>
      </c>
      <c r="R10" s="12"/>
      <c r="S10" s="33"/>
      <c r="T10" s="12"/>
    </row>
    <row r="11" ht="38.25" spans="1:20">
      <c r="A11" s="9">
        <v>2</v>
      </c>
      <c r="B11" s="9" t="s">
        <v>23</v>
      </c>
      <c r="C11" s="10" t="s">
        <v>68</v>
      </c>
      <c r="D11" s="1" t="s">
        <v>25</v>
      </c>
      <c r="E11" s="1" t="s">
        <v>26</v>
      </c>
      <c r="F11" s="1" t="s">
        <v>27</v>
      </c>
      <c r="G11" s="1" t="s">
        <v>69</v>
      </c>
      <c r="H11" s="1" t="s">
        <v>43</v>
      </c>
      <c r="I11" s="1" t="s">
        <v>51</v>
      </c>
      <c r="J11" s="1" t="s">
        <v>70</v>
      </c>
      <c r="K11" s="1" t="s">
        <v>37</v>
      </c>
      <c r="L11" s="24" t="s">
        <v>38</v>
      </c>
      <c r="M11" s="1" t="s">
        <v>39</v>
      </c>
      <c r="N11" s="1">
        <v>0.8</v>
      </c>
      <c r="O11" s="24" t="s">
        <v>38</v>
      </c>
      <c r="P11" s="24" t="s">
        <v>71</v>
      </c>
      <c r="Q11" s="1">
        <v>99.2</v>
      </c>
      <c r="R11" s="10">
        <v>833.4538</v>
      </c>
      <c r="S11" s="10">
        <v>78329.917</v>
      </c>
      <c r="T11" s="10">
        <v>94</v>
      </c>
    </row>
    <row r="12" ht="38.25" spans="1:20">
      <c r="A12" s="11"/>
      <c r="B12" s="11"/>
      <c r="C12" s="12"/>
      <c r="D12" s="1" t="s">
        <v>25</v>
      </c>
      <c r="E12" s="1" t="s">
        <v>26</v>
      </c>
      <c r="F12" s="1" t="s">
        <v>27</v>
      </c>
      <c r="G12" s="1" t="s">
        <v>72</v>
      </c>
      <c r="H12" s="1" t="s">
        <v>43</v>
      </c>
      <c r="I12" s="1" t="s">
        <v>51</v>
      </c>
      <c r="J12" s="1" t="s">
        <v>73</v>
      </c>
      <c r="K12" s="1" t="s">
        <v>37</v>
      </c>
      <c r="L12" s="24" t="s">
        <v>38</v>
      </c>
      <c r="M12" s="1" t="s">
        <v>39</v>
      </c>
      <c r="N12" s="1">
        <v>0.8</v>
      </c>
      <c r="O12" s="24" t="s">
        <v>38</v>
      </c>
      <c r="P12" s="24" t="s">
        <v>74</v>
      </c>
      <c r="Q12" s="1">
        <v>99.2</v>
      </c>
      <c r="R12" s="12"/>
      <c r="S12" s="12"/>
      <c r="T12" s="12"/>
    </row>
    <row r="13" ht="64" customHeight="1" spans="1:20">
      <c r="A13" s="11"/>
      <c r="B13" s="11"/>
      <c r="C13" s="12"/>
      <c r="D13" s="1" t="s">
        <v>25</v>
      </c>
      <c r="E13" s="1" t="s">
        <v>26</v>
      </c>
      <c r="F13" s="1" t="s">
        <v>27</v>
      </c>
      <c r="G13" s="1" t="s">
        <v>75</v>
      </c>
      <c r="H13" s="1" t="s">
        <v>43</v>
      </c>
      <c r="I13" s="1" t="s">
        <v>30</v>
      </c>
      <c r="J13" s="1" t="s">
        <v>76</v>
      </c>
      <c r="K13" s="1" t="s">
        <v>77</v>
      </c>
      <c r="L13" s="23" t="s">
        <v>78</v>
      </c>
      <c r="M13" s="1" t="s">
        <v>79</v>
      </c>
      <c r="N13" s="1">
        <v>5</v>
      </c>
      <c r="O13" s="24" t="s">
        <v>80</v>
      </c>
      <c r="P13" s="24" t="s">
        <v>81</v>
      </c>
      <c r="Q13" s="1">
        <v>92.3</v>
      </c>
      <c r="R13" s="12"/>
      <c r="S13" s="12"/>
      <c r="T13" s="12"/>
    </row>
    <row r="14" ht="104" customHeight="1" spans="1:20">
      <c r="A14" s="11"/>
      <c r="B14" s="11"/>
      <c r="C14" s="12"/>
      <c r="D14" s="1" t="s">
        <v>25</v>
      </c>
      <c r="E14" s="1" t="s">
        <v>26</v>
      </c>
      <c r="F14" s="1" t="s">
        <v>27</v>
      </c>
      <c r="G14" s="1" t="s">
        <v>82</v>
      </c>
      <c r="H14" s="1" t="s">
        <v>29</v>
      </c>
      <c r="I14" s="1" t="s">
        <v>63</v>
      </c>
      <c r="J14" s="1">
        <v>81.5</v>
      </c>
      <c r="K14" s="1" t="s">
        <v>83</v>
      </c>
      <c r="L14" s="23" t="s">
        <v>84</v>
      </c>
      <c r="M14" s="1" t="s">
        <v>85</v>
      </c>
      <c r="N14" s="1">
        <v>8.6</v>
      </c>
      <c r="O14" s="24" t="s">
        <v>86</v>
      </c>
      <c r="P14" s="24" t="s">
        <v>87</v>
      </c>
      <c r="Q14" s="1">
        <v>91.4</v>
      </c>
      <c r="R14" s="12"/>
      <c r="S14" s="12"/>
      <c r="T14" s="12"/>
    </row>
    <row r="15" ht="104" customHeight="1" spans="1:20">
      <c r="A15" s="13"/>
      <c r="B15" s="13"/>
      <c r="C15" s="14"/>
      <c r="D15" s="1" t="s">
        <v>25</v>
      </c>
      <c r="E15" s="1" t="s">
        <v>26</v>
      </c>
      <c r="F15" s="1" t="s">
        <v>27</v>
      </c>
      <c r="G15" s="1" t="s">
        <v>88</v>
      </c>
      <c r="H15" s="1" t="s">
        <v>29</v>
      </c>
      <c r="I15" s="1" t="s">
        <v>63</v>
      </c>
      <c r="J15" s="1">
        <v>88</v>
      </c>
      <c r="K15" s="1" t="s">
        <v>89</v>
      </c>
      <c r="L15" s="23" t="s">
        <v>90</v>
      </c>
      <c r="M15" s="1" t="s">
        <v>54</v>
      </c>
      <c r="N15" s="1">
        <v>5.2</v>
      </c>
      <c r="O15" s="24" t="s">
        <v>91</v>
      </c>
      <c r="P15" s="24" t="s">
        <v>92</v>
      </c>
      <c r="Q15" s="1">
        <v>94.8</v>
      </c>
      <c r="R15" s="12"/>
      <c r="S15" s="12"/>
      <c r="T15" s="12"/>
    </row>
    <row r="16" ht="104" customHeight="1" spans="1:20">
      <c r="A16" s="1">
        <v>3</v>
      </c>
      <c r="B16" s="1" t="s">
        <v>23</v>
      </c>
      <c r="C16" s="1" t="s">
        <v>93</v>
      </c>
      <c r="D16" s="1" t="s">
        <v>25</v>
      </c>
      <c r="E16" s="1" t="s">
        <v>26</v>
      </c>
      <c r="F16" s="1" t="s">
        <v>94</v>
      </c>
      <c r="G16" s="1" t="s">
        <v>95</v>
      </c>
      <c r="H16" s="1" t="s">
        <v>29</v>
      </c>
      <c r="I16" s="1" t="s">
        <v>96</v>
      </c>
      <c r="J16" s="1" t="s">
        <v>97</v>
      </c>
      <c r="K16" s="1" t="s">
        <v>98</v>
      </c>
      <c r="L16" s="23" t="s">
        <v>99</v>
      </c>
      <c r="M16" s="1" t="s">
        <v>100</v>
      </c>
      <c r="N16" s="1">
        <v>8.3</v>
      </c>
      <c r="O16" s="24" t="s">
        <v>101</v>
      </c>
      <c r="P16" s="24" t="s">
        <v>92</v>
      </c>
      <c r="Q16" s="1">
        <v>91.7</v>
      </c>
      <c r="R16" s="1" t="str">
        <f>J16</f>
        <v>74.23</v>
      </c>
      <c r="S16" s="1">
        <f>J16*Q16</f>
        <v>6806.891</v>
      </c>
      <c r="T16" s="1">
        <f>Q16</f>
        <v>91.7</v>
      </c>
    </row>
    <row r="17" ht="63.75" spans="1:20">
      <c r="A17" s="1">
        <v>4</v>
      </c>
      <c r="B17" s="1" t="s">
        <v>23</v>
      </c>
      <c r="C17" s="15" t="s">
        <v>102</v>
      </c>
      <c r="D17" s="1" t="s">
        <v>25</v>
      </c>
      <c r="E17" s="1" t="s">
        <v>26</v>
      </c>
      <c r="F17" s="1" t="s">
        <v>27</v>
      </c>
      <c r="G17" s="1" t="s">
        <v>95</v>
      </c>
      <c r="H17" s="1" t="s">
        <v>29</v>
      </c>
      <c r="I17" s="1" t="s">
        <v>103</v>
      </c>
      <c r="J17" s="1" t="s">
        <v>104</v>
      </c>
      <c r="K17" s="1" t="s">
        <v>105</v>
      </c>
      <c r="L17" s="23" t="s">
        <v>106</v>
      </c>
      <c r="M17" s="1" t="s">
        <v>33</v>
      </c>
      <c r="N17" s="1">
        <v>6.9</v>
      </c>
      <c r="O17" s="24" t="s">
        <v>107</v>
      </c>
      <c r="P17" s="24" t="s">
        <v>108</v>
      </c>
      <c r="Q17" s="1">
        <v>93.1</v>
      </c>
      <c r="R17" s="1" t="str">
        <f>J17</f>
        <v>93.0</v>
      </c>
      <c r="S17" s="1">
        <f>J17*Q17</f>
        <v>8658.3</v>
      </c>
      <c r="T17" s="1">
        <v>93.1</v>
      </c>
    </row>
    <row r="18" ht="194" customHeight="1" spans="1:20">
      <c r="A18" s="1">
        <v>5</v>
      </c>
      <c r="B18" s="1" t="s">
        <v>23</v>
      </c>
      <c r="C18" s="15" t="s">
        <v>109</v>
      </c>
      <c r="D18" s="1" t="s">
        <v>25</v>
      </c>
      <c r="E18" s="1" t="s">
        <v>26</v>
      </c>
      <c r="F18" s="1" t="s">
        <v>27</v>
      </c>
      <c r="G18" s="1" t="s">
        <v>110</v>
      </c>
      <c r="H18" s="1" t="s">
        <v>29</v>
      </c>
      <c r="I18" s="1" t="s">
        <v>111</v>
      </c>
      <c r="J18" s="1">
        <v>138</v>
      </c>
      <c r="K18" s="1" t="s">
        <v>112</v>
      </c>
      <c r="L18" s="23" t="s">
        <v>113</v>
      </c>
      <c r="M18" s="1" t="s">
        <v>33</v>
      </c>
      <c r="N18" s="1">
        <v>6.9</v>
      </c>
      <c r="O18" s="24" t="s">
        <v>114</v>
      </c>
      <c r="P18" s="24" t="s">
        <v>115</v>
      </c>
      <c r="Q18" s="1">
        <v>93.1</v>
      </c>
      <c r="R18" s="1">
        <f>J18</f>
        <v>138</v>
      </c>
      <c r="S18" s="1">
        <f>Q18*R18</f>
        <v>12847.8</v>
      </c>
      <c r="T18" s="1">
        <v>93.1</v>
      </c>
    </row>
    <row r="19" spans="1:19">
      <c r="A19" s="16" t="s">
        <v>116</v>
      </c>
      <c r="B19" s="16"/>
      <c r="C19" s="16"/>
      <c r="D19" s="16" t="s">
        <v>117</v>
      </c>
      <c r="E19" s="16"/>
      <c r="F19" s="16"/>
      <c r="G19" s="21"/>
      <c r="H19" s="16"/>
      <c r="I19" s="16"/>
      <c r="J19" s="16"/>
      <c r="K19" s="16"/>
      <c r="L19" s="25"/>
      <c r="M19" s="28"/>
      <c r="N19" s="28"/>
      <c r="O19" s="28"/>
      <c r="P19" s="28"/>
      <c r="Q19" s="28"/>
      <c r="S19" s="34" t="s">
        <v>118</v>
      </c>
    </row>
    <row r="20" spans="1:17">
      <c r="A20" s="17"/>
      <c r="B20" s="17"/>
      <c r="C20" s="17"/>
      <c r="D20" s="17"/>
      <c r="E20" s="17"/>
      <c r="F20" s="17"/>
      <c r="G20" s="17"/>
      <c r="H20" s="17"/>
      <c r="I20" s="26"/>
      <c r="J20" s="26"/>
      <c r="K20" s="26"/>
      <c r="L20" s="17"/>
      <c r="M20" s="26"/>
      <c r="N20" s="26"/>
      <c r="O20" s="26"/>
      <c r="P20" s="26"/>
      <c r="Q20" s="26"/>
    </row>
    <row r="21" spans="1:17">
      <c r="A21" s="18" t="s">
        <v>119</v>
      </c>
      <c r="B21" s="18"/>
      <c r="C21" s="18"/>
      <c r="D21" s="18"/>
      <c r="E21" s="18"/>
      <c r="F21" s="18"/>
      <c r="G21" s="18"/>
      <c r="H21" s="18"/>
      <c r="I21" s="18"/>
      <c r="J21" s="18"/>
      <c r="K21" s="18"/>
      <c r="L21" s="18"/>
      <c r="M21" s="18"/>
      <c r="N21" s="18"/>
      <c r="O21" s="18"/>
      <c r="P21" s="18"/>
      <c r="Q21" s="18"/>
    </row>
    <row r="22" spans="1:17">
      <c r="A22" s="18" t="s">
        <v>120</v>
      </c>
      <c r="B22" s="18"/>
      <c r="C22" s="18"/>
      <c r="D22" s="18"/>
      <c r="E22" s="18"/>
      <c r="F22" s="18"/>
      <c r="G22" s="18"/>
      <c r="H22" s="18"/>
      <c r="I22" s="18"/>
      <c r="J22" s="18"/>
      <c r="K22" s="18"/>
      <c r="L22" s="18"/>
      <c r="M22" s="18"/>
      <c r="N22" s="18"/>
      <c r="O22" s="18"/>
      <c r="P22" s="18"/>
      <c r="Q22" s="18"/>
    </row>
    <row r="23" spans="1:17">
      <c r="A23" s="18" t="s">
        <v>121</v>
      </c>
      <c r="B23" s="18"/>
      <c r="C23" s="18"/>
      <c r="D23" s="18"/>
      <c r="E23" s="18"/>
      <c r="F23" s="18"/>
      <c r="G23" s="18"/>
      <c r="H23" s="18"/>
      <c r="I23" s="18"/>
      <c r="J23" s="18"/>
      <c r="K23" s="18"/>
      <c r="L23" s="18"/>
      <c r="M23" s="18"/>
      <c r="N23" s="18"/>
      <c r="O23" s="18"/>
      <c r="P23" s="18"/>
      <c r="Q23" s="18"/>
    </row>
    <row r="24" spans="1:17">
      <c r="A24" s="19" t="s">
        <v>122</v>
      </c>
      <c r="B24" s="19"/>
      <c r="C24" s="19"/>
      <c r="D24" s="19"/>
      <c r="E24" s="19"/>
      <c r="F24" s="19"/>
      <c r="G24" s="19"/>
      <c r="H24" s="19"/>
      <c r="I24" s="19"/>
      <c r="J24" s="19"/>
      <c r="K24" s="19"/>
      <c r="L24" s="19"/>
      <c r="M24" s="19"/>
      <c r="N24" s="19"/>
      <c r="O24" s="19"/>
      <c r="P24" s="19"/>
      <c r="Q24" s="19"/>
    </row>
    <row r="25" spans="1:17">
      <c r="A25" s="18" t="s">
        <v>123</v>
      </c>
      <c r="B25" s="18"/>
      <c r="C25" s="18"/>
      <c r="D25" s="18"/>
      <c r="E25" s="18"/>
      <c r="F25" s="18"/>
      <c r="G25" s="18"/>
      <c r="H25" s="18"/>
      <c r="I25" s="18"/>
      <c r="J25" s="18"/>
      <c r="K25" s="18"/>
      <c r="L25" s="18"/>
      <c r="M25" s="18"/>
      <c r="N25" s="18"/>
      <c r="O25" s="18"/>
      <c r="P25" s="18"/>
      <c r="Q25" s="18"/>
    </row>
    <row r="26" spans="1:17">
      <c r="A26" s="18" t="s">
        <v>124</v>
      </c>
      <c r="B26" s="18"/>
      <c r="C26" s="18"/>
      <c r="D26" s="18"/>
      <c r="E26" s="18"/>
      <c r="F26" s="18"/>
      <c r="G26" s="18"/>
      <c r="H26" s="18"/>
      <c r="I26" s="18"/>
      <c r="J26" s="18"/>
      <c r="K26" s="18"/>
      <c r="L26" s="18"/>
      <c r="M26" s="18"/>
      <c r="N26" s="18"/>
      <c r="O26" s="18"/>
      <c r="P26" s="18"/>
      <c r="Q26" s="18"/>
    </row>
    <row r="27" spans="1:17">
      <c r="A27" s="18" t="s">
        <v>125</v>
      </c>
      <c r="B27" s="18"/>
      <c r="C27" s="18"/>
      <c r="D27" s="18"/>
      <c r="E27" s="18"/>
      <c r="F27" s="18"/>
      <c r="G27" s="18"/>
      <c r="H27" s="18"/>
      <c r="I27" s="18"/>
      <c r="J27" s="18"/>
      <c r="K27" s="18"/>
      <c r="L27" s="18"/>
      <c r="M27" s="18"/>
      <c r="N27" s="18"/>
      <c r="O27" s="18"/>
      <c r="P27" s="18"/>
      <c r="Q27" s="18"/>
    </row>
    <row r="28" spans="1:17">
      <c r="A28" s="18" t="s">
        <v>126</v>
      </c>
      <c r="B28" s="18"/>
      <c r="C28" s="18"/>
      <c r="D28" s="18"/>
      <c r="E28" s="18"/>
      <c r="F28" s="18"/>
      <c r="G28" s="18"/>
      <c r="H28" s="18"/>
      <c r="I28" s="18"/>
      <c r="J28" s="18"/>
      <c r="K28" s="18"/>
      <c r="L28" s="18"/>
      <c r="M28" s="18"/>
      <c r="N28" s="18"/>
      <c r="O28" s="18"/>
      <c r="P28" s="18"/>
      <c r="Q28" s="18"/>
    </row>
    <row r="29" spans="1:17">
      <c r="A29" s="18" t="s">
        <v>127</v>
      </c>
      <c r="B29" s="18"/>
      <c r="C29" s="18"/>
      <c r="D29" s="18"/>
      <c r="E29" s="18"/>
      <c r="F29" s="18"/>
      <c r="G29" s="18"/>
      <c r="H29" s="18"/>
      <c r="I29" s="18"/>
      <c r="J29" s="18"/>
      <c r="K29" s="18"/>
      <c r="L29" s="18"/>
      <c r="M29" s="18"/>
      <c r="N29" s="18"/>
      <c r="O29" s="18"/>
      <c r="P29" s="18"/>
      <c r="Q29" s="18"/>
    </row>
    <row r="30" spans="1:17">
      <c r="A30" s="18" t="s">
        <v>128</v>
      </c>
      <c r="B30" s="18"/>
      <c r="C30" s="18"/>
      <c r="D30" s="18"/>
      <c r="E30" s="18"/>
      <c r="F30" s="18"/>
      <c r="G30" s="18"/>
      <c r="H30" s="18"/>
      <c r="I30" s="18"/>
      <c r="J30" s="18"/>
      <c r="K30" s="18"/>
      <c r="L30" s="18"/>
      <c r="M30" s="18"/>
      <c r="N30" s="18"/>
      <c r="O30" s="18"/>
      <c r="P30" s="18"/>
      <c r="Q30" s="18"/>
    </row>
    <row r="31" spans="1:17">
      <c r="A31" s="18" t="s">
        <v>129</v>
      </c>
      <c r="B31" s="18"/>
      <c r="C31" s="18"/>
      <c r="D31" s="18"/>
      <c r="E31" s="18"/>
      <c r="F31" s="18"/>
      <c r="G31" s="18"/>
      <c r="H31" s="18"/>
      <c r="I31" s="18"/>
      <c r="J31" s="18"/>
      <c r="K31" s="18"/>
      <c r="L31" s="18"/>
      <c r="M31" s="18"/>
      <c r="N31" s="18"/>
      <c r="O31" s="18"/>
      <c r="P31" s="18"/>
      <c r="Q31" s="18"/>
    </row>
    <row r="32" spans="1:17">
      <c r="A32" s="18" t="s">
        <v>130</v>
      </c>
      <c r="B32" s="18"/>
      <c r="C32" s="18"/>
      <c r="D32" s="18"/>
      <c r="E32" s="18"/>
      <c r="F32" s="18"/>
      <c r="G32" s="18"/>
      <c r="H32" s="18"/>
      <c r="I32" s="18"/>
      <c r="J32" s="18"/>
      <c r="K32" s="18"/>
      <c r="L32" s="18"/>
      <c r="M32" s="18"/>
      <c r="N32" s="18"/>
      <c r="O32" s="18"/>
      <c r="P32" s="18"/>
      <c r="Q32" s="18"/>
    </row>
  </sheetData>
  <mergeCells count="31">
    <mergeCell ref="A1:B1"/>
    <mergeCell ref="A2:T2"/>
    <mergeCell ref="A3:G3"/>
    <mergeCell ref="A19:C19"/>
    <mergeCell ref="D19:F19"/>
    <mergeCell ref="H19:K19"/>
    <mergeCell ref="M19:Q19"/>
    <mergeCell ref="A21:Q21"/>
    <mergeCell ref="A22:Q22"/>
    <mergeCell ref="A23:Q23"/>
    <mergeCell ref="A24:Q24"/>
    <mergeCell ref="A25:Q25"/>
    <mergeCell ref="A26:Q26"/>
    <mergeCell ref="A27:Q27"/>
    <mergeCell ref="A28:Q28"/>
    <mergeCell ref="A29:Q29"/>
    <mergeCell ref="A30:Q30"/>
    <mergeCell ref="A31:Q31"/>
    <mergeCell ref="A32:Q32"/>
    <mergeCell ref="A5:A10"/>
    <mergeCell ref="A11:A15"/>
    <mergeCell ref="B5:B10"/>
    <mergeCell ref="B11:B15"/>
    <mergeCell ref="C5:C10"/>
    <mergeCell ref="C11:C15"/>
    <mergeCell ref="R5:R10"/>
    <mergeCell ref="R11:R15"/>
    <mergeCell ref="S5:S10"/>
    <mergeCell ref="S11:S15"/>
    <mergeCell ref="T5:T10"/>
    <mergeCell ref="T11:T15"/>
  </mergeCells>
  <pageMargins left="0.700694444444445" right="0.700694444444445" top="0.751388888888889" bottom="0.751388888888889" header="0.298611111111111" footer="0.298611111111111"/>
  <pageSetup paperSize="8"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0:G16"/>
  <sheetViews>
    <sheetView workbookViewId="0">
      <selection activeCell="G17" sqref="G17"/>
    </sheetView>
  </sheetViews>
  <sheetFormatPr defaultColWidth="9.14285714285714" defaultRowHeight="13.5" outlineLevelCol="6"/>
  <cols>
    <col min="7" max="7" width="10.5714285714286"/>
  </cols>
  <sheetData>
    <row r="10" spans="7:7">
      <c r="G10" s="1" t="s">
        <v>131</v>
      </c>
    </row>
    <row r="11" spans="7:7">
      <c r="G11" s="1" t="s">
        <v>132</v>
      </c>
    </row>
    <row r="12" spans="7:7">
      <c r="G12" s="1" t="s">
        <v>133</v>
      </c>
    </row>
    <row r="13" spans="7:7">
      <c r="G13" s="1" t="s">
        <v>134</v>
      </c>
    </row>
    <row r="14" spans="7:7">
      <c r="G14" s="1" t="s">
        <v>135</v>
      </c>
    </row>
    <row r="15" spans="7:7">
      <c r="G15" s="1">
        <v>307</v>
      </c>
    </row>
    <row r="16" spans="7:7">
      <c r="G16">
        <f>G10+G11+G12+G13+G14+G15</f>
        <v>1616.2297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26681</dc:creator>
  <cp:lastModifiedBy>谭振宇</cp:lastModifiedBy>
  <dcterms:created xsi:type="dcterms:W3CDTF">2019-02-23T19:52:00Z</dcterms:created>
  <dcterms:modified xsi:type="dcterms:W3CDTF">2026-03-09T09:41:48Z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2052-12.1.2.22550</vt:lpwstr>
  </property>
  <property fmtid="{D5CDD505-2E9C-101B-9397-08002B2CF9AE}" pid="3" name="ICV">
    <vt:lpwstr>036863FC5217601A1335A4695B235637_42</vt:lpwstr>
  </property>
</Properties>
</file>