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财政发文" sheetId="14" r:id="rId1"/>
  </sheets>
  <externalReferences>
    <externalReference r:id="rId2"/>
  </externalReferences>
  <definedNames>
    <definedName name="a">#N/A</definedName>
    <definedName name="AdvTableSet">FALSE</definedName>
    <definedName name="AppendBlankRows">No</definedName>
    <definedName name="DetailLines">0</definedName>
    <definedName name="EndPage">1</definedName>
    <definedName name="FitHPages">1</definedName>
    <definedName name="FitVPages">1</definedName>
    <definedName name="FixCol">0</definedName>
    <definedName name="FixRow">0</definedName>
    <definedName name="Footer">0</definedName>
    <definedName name="Header">0</definedName>
    <definedName name="HoriColumns">2</definedName>
    <definedName name="InternalstrExpr">"           1*2*3+4+5+6            "</definedName>
    <definedName name="MergePages">No</definedName>
    <definedName name="MergePagesHori">No</definedName>
    <definedName name="PageFooter">0</definedName>
    <definedName name="pageFootRows">9</definedName>
    <definedName name="PageHeader">4</definedName>
    <definedName name="pageHeadRows">7</definedName>
    <definedName name="PageSetSaved">Yes</definedName>
    <definedName name="PageSize">"1|210×297$9  "</definedName>
    <definedName name="PageSymmetry">No</definedName>
    <definedName name="_xlnm.Print_Area" localSheetId="0">#REF!</definedName>
    <definedName name="_xlnm.Print_Area">#REF!</definedName>
    <definedName name="Print_Area_MI">#REF!</definedName>
    <definedName name="_xlnm.Print_Titles" localSheetId="0">财政发文!$1:$7</definedName>
    <definedName name="_xlnm.Print_Titles">#N/A</definedName>
    <definedName name="PrintAllPage">Yes</definedName>
    <definedName name="PrintCopies">1</definedName>
    <definedName name="Printer">"HP LaserJet M1319f MFP   "</definedName>
    <definedName name="PrintOneByOneCopy">No</definedName>
    <definedName name="psBlackAndWhite">No</definedName>
    <definedName name="psCenterHoriz">No</definedName>
    <definedName name="psCenterVert">No</definedName>
    <definedName name="psFitPages">No</definedName>
    <definedName name="psLandscape">Yes</definedName>
    <definedName name="psLeftToRight">Yes</definedName>
    <definedName name="showPageFoot">FALSE</definedName>
    <definedName name="showPageHead">TRUE</definedName>
    <definedName name="showTableFoot">FALSE</definedName>
    <definedName name="showTableHead">TRUE</definedName>
    <definedName name="StartPage">1</definedName>
    <definedName name="tableFootRows">11</definedName>
    <definedName name="tableHeadRows">3</definedName>
    <definedName name="tableSumRows">18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<sst xmlns="http://schemas.openxmlformats.org/spreadsheetml/2006/main" count="69" uniqueCount="62">
  <si>
    <t>2020年本级预算批复表(岳财发[2020]2号)</t>
  </si>
  <si>
    <t>单位：万元</t>
  </si>
  <si>
    <t>项目类别</t>
  </si>
  <si>
    <t>项目名称</t>
  </si>
  <si>
    <t>资金来源</t>
  </si>
  <si>
    <t>附：经费拔款（补助）拔付方式</t>
  </si>
  <si>
    <t>合计</t>
  </si>
  <si>
    <t>当前财力</t>
  </si>
  <si>
    <t>上年结转</t>
  </si>
  <si>
    <t>下单位</t>
  </si>
  <si>
    <t>审批专款</t>
  </si>
  <si>
    <t>财政代扣</t>
  </si>
  <si>
    <t>一般预算拨款（补助）</t>
  </si>
  <si>
    <t>纳入专户管理的非税收入拨款</t>
  </si>
  <si>
    <t>政府性基金拨款</t>
  </si>
  <si>
    <t>事业单位经营收入</t>
  </si>
  <si>
    <t>上级补助收入</t>
  </si>
  <si>
    <t>附属单位上缴收入</t>
  </si>
  <si>
    <t>其他收入</t>
  </si>
  <si>
    <t>小计</t>
  </si>
  <si>
    <t>经费拨款</t>
  </si>
  <si>
    <t>纳入预算管理的非税收入拨款</t>
  </si>
  <si>
    <t>**</t>
  </si>
  <si>
    <t>一、工资福利支出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</si>
  <si>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事业基本工资</t>
    </r>
    <r>
      <rPr>
        <sz val="10"/>
        <rFont val="Arial"/>
        <charset val="134"/>
      </rPr>
      <t xml:space="preserve">  1340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</si>
  <si>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特殊岗位津贴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</si>
  <si>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绩效工资</t>
    </r>
    <r>
      <rPr>
        <sz val="10"/>
        <rFont val="Arial"/>
        <charset val="134"/>
      </rPr>
      <t>348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</si>
  <si>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参公基本工资</t>
    </r>
    <r>
      <rPr>
        <sz val="10"/>
        <rFont val="Arial"/>
        <charset val="134"/>
      </rPr>
      <t xml:space="preserve">  230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</si>
  <si>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规范性公务员津贴补贴</t>
    </r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</si>
  <si>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基本养老保险缴费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</si>
  <si>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公务员医疗补助缴费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</si>
  <si>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职工基本医疗保险缴费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</si>
  <si>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生育保险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</si>
  <si>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工伤保险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</si>
  <si>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残疾人保障金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</si>
  <si>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住房公积金</t>
    </r>
  </si>
  <si>
    <t>二、一般商品和服务支出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</si>
  <si>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工会经费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</si>
  <si>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办公费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</si>
  <si>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印刷费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</si>
  <si>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水费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</si>
  <si>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电费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</si>
  <si>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邮电费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</si>
  <si>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物业管理费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</si>
  <si>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差旅费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</si>
  <si>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维修</t>
    </r>
    <r>
      <rPr>
        <sz val="10"/>
        <rFont val="Arial"/>
        <charset val="134"/>
      </rPr>
      <t>(</t>
    </r>
    <r>
      <rPr>
        <sz val="10"/>
        <rFont val="宋体"/>
        <charset val="134"/>
      </rPr>
      <t>护</t>
    </r>
    <r>
      <rPr>
        <sz val="10"/>
        <rFont val="Arial"/>
        <charset val="134"/>
      </rPr>
      <t>)</t>
    </r>
    <r>
      <rPr>
        <sz val="10"/>
        <rFont val="宋体"/>
        <charset val="134"/>
      </rPr>
      <t>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</si>
  <si>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会议费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</si>
  <si>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培训费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</si>
  <si>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公务接待费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</si>
  <si>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其他交通费用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</si>
  <si>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离退休党建生活费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</si>
  <si>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其他商品和服务支出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</si>
  <si>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离退休公用支出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</si>
  <si>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公务交通补贴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</si>
  <si>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福利费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</si>
  <si>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公务用车运行维护费</t>
    </r>
  </si>
  <si>
    <t>三、对个人和家庭补助支出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</si>
  <si>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离休费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</si>
  <si>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离休生活补贴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</si>
  <si>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老干费</t>
    </r>
  </si>
  <si>
    <t>四、专项商品和服务支出</t>
  </si>
  <si>
    <t>非税收入征收成本</t>
  </si>
</sst>
</file>

<file path=xl/styles.xml><?xml version="1.0" encoding="utf-8"?>
<styleSheet xmlns="http://schemas.openxmlformats.org/spreadsheetml/2006/main">
  <numFmts count="70">
    <numFmt numFmtId="41" formatCode="_ * #,##0_ ;_ * \-#,##0_ ;_ * &quot;-&quot;_ ;_ @_ "/>
    <numFmt numFmtId="176" formatCode="&quot;$&quot;#,##0;[Red]&quot;$&quot;&quot;$&quot;&quot;$&quot;&quot;$&quot;&quot;$&quot;&quot;$&quot;&quot;$&quot;\-#,##0"/>
    <numFmt numFmtId="177" formatCode="#,##0_);[Blue]\(#,##0\)"/>
    <numFmt numFmtId="42" formatCode="_ &quot;￥&quot;* #,##0_ ;_ &quot;￥&quot;* \-#,##0_ ;_ &quot;￥&quot;* &quot;-&quot;_ ;_ @_ "/>
    <numFmt numFmtId="178" formatCode="_-&quot;$&quot;\ * #,##0_-;_-&quot;$&quot;\ * #,##0\-;_-&quot;$&quot;\ * &quot;-&quot;_-;_-@_-"/>
    <numFmt numFmtId="179" formatCode="&quot;$&quot;#,##0_);[Red]\(&quot;$&quot;#,##0\)"/>
    <numFmt numFmtId="180" formatCode="_-* #,##0.00_-;\-* #,##0.00_-;_-* &quot;-&quot;??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2" formatCode="_-#,##0.00_-;\(#,##0.00\);_-\ \ &quot;-&quot;_-;_-@_-"/>
    <numFmt numFmtId="183" formatCode="\(#,##0\)\ "/>
    <numFmt numFmtId="184" formatCode="_-* #,##0_-;\-* #,##0_-;_-* &quot;-&quot;_-;_-@_-"/>
    <numFmt numFmtId="185" formatCode="0.0%;\(0.0%\)"/>
    <numFmt numFmtId="186" formatCode="_-#,###.00,_-;\(#,###.00,\);_-\ \ &quot;-&quot;_-;_-@_-"/>
    <numFmt numFmtId="187" formatCode="0.0%"/>
    <numFmt numFmtId="188" formatCode="#,##0;[Red]\(#,##0\)"/>
    <numFmt numFmtId="189" formatCode="[Blue]#,##0_);[Blue]\(#,##0\)"/>
    <numFmt numFmtId="190" formatCode="mmm/yyyy;_-\ &quot;N/A&quot;_-;_-\ &quot;-&quot;_-"/>
    <numFmt numFmtId="191" formatCode="yy\.mm\.dd"/>
    <numFmt numFmtId="192" formatCode="&quot;$&quot;\ #,##0.00_-;[Red]&quot;$&quot;\ #,##0.00\-"/>
    <numFmt numFmtId="193" formatCode="\$#,##0;\(\$#,##0\)"/>
    <numFmt numFmtId="194" formatCode="&quot;\&quot;#,##0;&quot;\&quot;\-#,##0"/>
    <numFmt numFmtId="195" formatCode="_-* #,##0&quot;$&quot;_-;\-* #,##0&quot;$&quot;_-;_-* &quot;-&quot;&quot;$&quot;_-;_-@_-"/>
    <numFmt numFmtId="196" formatCode="_-* #,##0.00_$_-;\-* #,##0.00_$_-;_-* &quot;-&quot;??_$_-;_-@_-"/>
    <numFmt numFmtId="197" formatCode="_(&quot;$&quot;* #,##0.00_);_(&quot;$&quot;* \(#,##0.00\);_(&quot;$&quot;* &quot;-&quot;??_);_(@_)"/>
    <numFmt numFmtId="198" formatCode="0%;\(0%\)"/>
    <numFmt numFmtId="24" formatCode="\$#,##0_);[Red]\(\$#,##0\)"/>
    <numFmt numFmtId="199" formatCode="_-#,##0%_-;\(#,##0%\);_-\ &quot;-&quot;_-"/>
    <numFmt numFmtId="200" formatCode="0.0"/>
    <numFmt numFmtId="201" formatCode="&quot;$&quot;#,##0;\-&quot;$&quot;#,##0"/>
    <numFmt numFmtId="202" formatCode="_ &quot;\&quot;* #,##0.00_ ;_ &quot;\&quot;* \-#,##0.00_ ;_ &quot;\&quot;* &quot;-&quot;??_ ;_ @_ "/>
    <numFmt numFmtId="203" formatCode="#,##0.0_);\(#,##0.0\)"/>
    <numFmt numFmtId="204" formatCode="_-* #,##0.0000000000_-;\-* #,##0.0000000000_-;_-* &quot;-&quot;??_-;_-@_-"/>
    <numFmt numFmtId="205" formatCode="[Red]0.0%;[Red]\(0.0%\)"/>
    <numFmt numFmtId="206" formatCode="#,##0.000000"/>
    <numFmt numFmtId="207" formatCode="[Blue]0.0%;[Blue]\(0.0%\)"/>
    <numFmt numFmtId="25" formatCode="\$#,##0.00_);\(\$#,##0.00\)"/>
    <numFmt numFmtId="208" formatCode="_-&quot;$&quot;* #,##0_-;\-&quot;$&quot;* #,##0_-;_-&quot;$&quot;* &quot;-&quot;_-;_-@_-"/>
    <numFmt numFmtId="209" formatCode="&quot;?#,##0;\(&quot;?#,##0\)"/>
    <numFmt numFmtId="210" formatCode="_-#0&quot;.&quot;0000_-;\(#0&quot;.&quot;0000\);_-\ \ &quot;-&quot;_-;_-@_-"/>
    <numFmt numFmtId="211" formatCode="&quot;\&quot;#,##0.00;[Red]&quot;\&quot;\-#,##0.00"/>
    <numFmt numFmtId="212" formatCode="_-* #,##0\¥_-;\-* #,##0\¥_-;_-* &quot;-&quot;\¥_-;_-@_-"/>
    <numFmt numFmtId="213" formatCode="_-#,###,_-;\(#,###,\);_-\ \ &quot;-&quot;_-;_-@_-"/>
    <numFmt numFmtId="214" formatCode="_-* #,##0.00\¥_-;\-* #,##0.00\¥_-;_-* &quot;-&quot;??\¥_-;_-@_-"/>
    <numFmt numFmtId="215" formatCode="0.000%"/>
    <numFmt numFmtId="216" formatCode="_-* #,##0.00&quot;$&quot;_-;\-* #,##0.00&quot;$&quot;_-;_-* &quot;-&quot;??&quot;$&quot;_-;_-@_-"/>
    <numFmt numFmtId="217" formatCode="#,##0.00\¥;\-#,##0.00\¥"/>
    <numFmt numFmtId="218" formatCode="&quot;$&quot;#,##0.00_);\(&quot;$&quot;#,##0.00\)"/>
    <numFmt numFmtId="219" formatCode="_-#0&quot;.&quot;0,_-;\(#0&quot;.&quot;0,\);_-\ \ &quot;-&quot;_-;_-@_-"/>
    <numFmt numFmtId="220" formatCode="_-#,##0_-;\(#,##0\);_-\ \ &quot;-&quot;_-;_-@_-"/>
    <numFmt numFmtId="221" formatCode="_-&quot;$&quot;* #,##0.00_-;\-&quot;$&quot;* #,##0.00_-;_-&quot;$&quot;* &quot;-&quot;??_-;_-@_-"/>
    <numFmt numFmtId="222" formatCode="&quot;$&quot;#,##0.00_);[Red]\(&quot;$&quot;#,##0.00\)"/>
    <numFmt numFmtId="223" formatCode="mmm/dd/yyyy;_-\ &quot;N/A&quot;_-;_-\ &quot;-&quot;_-"/>
    <numFmt numFmtId="224" formatCode="&quot;$&quot;#,##0_);\(&quot;$&quot;#,##0\)"/>
    <numFmt numFmtId="225" formatCode="\$#,##0.00;\(\$#,##0.00\)"/>
    <numFmt numFmtId="226" formatCode="#,##0;\-#,##0;&quot;-&quot;"/>
    <numFmt numFmtId="227" formatCode="_-* #,##0_$_-;\-* #,##0_$_-;_-* &quot;-&quot;_$_-;_-@_-"/>
    <numFmt numFmtId="228" formatCode="#,##0;\(#,##0\)"/>
    <numFmt numFmtId="229" formatCode="_([$€-2]* #,##0.00_);_([$€-2]* \(#,##0.00\);_([$€-2]* &quot;-&quot;??_)"/>
    <numFmt numFmtId="230" formatCode="#\ ??/??"/>
    <numFmt numFmtId="231" formatCode="_(* #,##0.0,_);_(* \(#,##0.0,\);_(* &quot;-&quot;_);_(@_)"/>
    <numFmt numFmtId="232" formatCode="#,##0.00\¥;[Red]\-#,##0.00\¥"/>
    <numFmt numFmtId="233" formatCode="\ \ @"/>
    <numFmt numFmtId="234" formatCode="#,##0_);\(#,##0_)"/>
    <numFmt numFmtId="235" formatCode="_(&quot;$&quot;* #,##0_);_(&quot;$&quot;* \(#,##0\);_(&quot;$&quot;* &quot;-&quot;_);_(@_)"/>
    <numFmt numFmtId="236" formatCode="_ &quot;\&quot;* #,##0_ ;_ &quot;\&quot;* \-#,##0_ ;_ &quot;\&quot;* &quot;-&quot;_ ;_ @_ "/>
    <numFmt numFmtId="237" formatCode="0.00_);[Red]\(0.00\)"/>
    <numFmt numFmtId="238" formatCode="0_);[Red]\(0\)"/>
    <numFmt numFmtId="239" formatCode="* #,##0.00;* \-#,##0.00;* &quot;&quot;??;@"/>
  </numFmts>
  <fonts count="1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2"/>
      <name val="????"/>
      <charset val="134"/>
    </font>
    <font>
      <sz val="10"/>
      <color indexed="16"/>
      <name val="MS Serif"/>
      <charset val="134"/>
    </font>
    <font>
      <sz val="11"/>
      <color rgb="FF9C0006"/>
      <name val="宋体"/>
      <charset val="0"/>
      <scheme val="minor"/>
    </font>
    <font>
      <sz val="10"/>
      <color indexed="8"/>
      <name val="MS Sans Serif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sz val="12"/>
      <color indexed="17"/>
      <name val="宋体"/>
      <charset val="134"/>
    </font>
    <font>
      <b/>
      <sz val="10"/>
      <name val="MS Sans Serif"/>
      <charset val="134"/>
    </font>
    <font>
      <sz val="12"/>
      <color indexed="17"/>
      <name val="楷体_GB2312"/>
      <charset val="134"/>
    </font>
    <font>
      <sz val="10"/>
      <name val="Geneva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1"/>
      <color rgb="FFFF0000"/>
      <name val="宋体"/>
      <charset val="0"/>
      <scheme val="minor"/>
    </font>
    <font>
      <sz val="13"/>
      <name val="Tms Rmn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sz val="11"/>
      <color indexed="12"/>
      <name val="Times New Roman"/>
      <charset val="134"/>
    </font>
    <font>
      <sz val="10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7"/>
      <name val="Small Fonts"/>
      <charset val="134"/>
    </font>
    <font>
      <sz val="12"/>
      <color indexed="10"/>
      <name val="宋体"/>
      <charset val="134"/>
    </font>
    <font>
      <sz val="9"/>
      <name val="Times New Roman"/>
      <charset val="134"/>
    </font>
    <font>
      <i/>
      <sz val="12"/>
      <color indexed="23"/>
      <name val="宋体"/>
      <charset val="134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name val="Helv"/>
      <charset val="134"/>
    </font>
    <font>
      <b/>
      <sz val="11"/>
      <color indexed="9"/>
      <name val="宋体"/>
      <charset val="134"/>
    </font>
    <font>
      <sz val="10"/>
      <name val="ＭＳ Ｐゴシック"/>
      <charset val="134"/>
    </font>
    <font>
      <sz val="10"/>
      <name val="Courier"/>
      <charset val="134"/>
    </font>
    <font>
      <b/>
      <i/>
      <sz val="12"/>
      <name val="Times New Roman"/>
      <charset val="134"/>
    </font>
    <font>
      <sz val="10"/>
      <name val="Helv"/>
      <charset val="134"/>
    </font>
    <font>
      <sz val="10"/>
      <name val="MS Serif"/>
      <charset val="134"/>
    </font>
    <font>
      <i/>
      <sz val="9"/>
      <name val="Times New Roman"/>
      <charset val="134"/>
    </font>
    <font>
      <b/>
      <sz val="15"/>
      <color theme="3"/>
      <name val="宋体"/>
      <charset val="134"/>
      <scheme val="minor"/>
    </font>
    <font>
      <sz val="12"/>
      <color indexed="9"/>
      <name val="Helv"/>
      <charset val="134"/>
    </font>
    <font>
      <sz val="11"/>
      <name val="MS P????"/>
      <charset val="134"/>
    </font>
    <font>
      <b/>
      <sz val="13"/>
      <color theme="3"/>
      <name val="宋体"/>
      <charset val="134"/>
      <scheme val="minor"/>
    </font>
    <font>
      <sz val="10"/>
      <name val="MS Sans Serif"/>
      <charset val="134"/>
    </font>
    <font>
      <b/>
      <sz val="12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indexed="16"/>
      <name val="Times New Roman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sz val="11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name val="돋움"/>
      <charset val="134"/>
    </font>
    <font>
      <b/>
      <sz val="11"/>
      <color indexed="63"/>
      <name val="宋体"/>
      <charset val="134"/>
    </font>
    <font>
      <sz val="10"/>
      <color indexed="8"/>
      <name val="Arial"/>
      <charset val="134"/>
    </font>
    <font>
      <sz val="12"/>
      <name val="돋움체"/>
      <charset val="134"/>
    </font>
    <font>
      <sz val="10"/>
      <color indexed="8"/>
      <name val="Tahoma"/>
      <charset val="134"/>
    </font>
    <font>
      <u/>
      <sz val="10"/>
      <color indexed="14"/>
      <name val="MS Sans Serif"/>
      <charset val="134"/>
    </font>
    <font>
      <b/>
      <sz val="8"/>
      <color indexed="8"/>
      <name val="Helv"/>
      <charset val="134"/>
    </font>
    <font>
      <sz val="12"/>
      <name val="MS Sans Serif"/>
      <charset val="134"/>
    </font>
    <font>
      <sz val="8"/>
      <color indexed="16"/>
      <name val="Century Schoolbook"/>
      <charset val="134"/>
    </font>
    <font>
      <u/>
      <sz val="10"/>
      <color indexed="36"/>
      <name val="Arial"/>
      <charset val="134"/>
    </font>
    <font>
      <b/>
      <sz val="12"/>
      <color indexed="52"/>
      <name val="宋体"/>
      <charset val="134"/>
    </font>
    <font>
      <sz val="11"/>
      <color indexed="8"/>
      <name val="Times New Roman"/>
      <charset val="134"/>
    </font>
    <font>
      <b/>
      <sz val="12"/>
      <name val="MS Sans Serif"/>
      <charset val="134"/>
    </font>
    <font>
      <sz val="10"/>
      <name val="楷体"/>
      <charset val="134"/>
    </font>
    <font>
      <sz val="11"/>
      <color theme="1"/>
      <name val="宋体"/>
      <charset val="134"/>
      <scheme val="minor"/>
    </font>
    <font>
      <b/>
      <sz val="10"/>
      <name val="Helv"/>
      <charset val="134"/>
    </font>
    <font>
      <b/>
      <sz val="13"/>
      <color indexed="56"/>
      <name val="宋体"/>
      <charset val="134"/>
    </font>
    <font>
      <u/>
      <sz val="10"/>
      <color indexed="12"/>
      <name val="Arial"/>
      <charset val="134"/>
    </font>
    <font>
      <b/>
      <sz val="8"/>
      <name val="Arial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0"/>
      <color indexed="12"/>
      <name val="MS Sans Serif"/>
      <charset val="134"/>
    </font>
    <font>
      <sz val="10"/>
      <name val="Tms Rmn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0"/>
      <name val="Tms Rmn"/>
      <charset val="134"/>
    </font>
    <font>
      <sz val="11"/>
      <color indexed="60"/>
      <name val="宋体"/>
      <charset val="134"/>
    </font>
    <font>
      <b/>
      <sz val="12"/>
      <color indexed="9"/>
      <name val="宋体"/>
      <charset val="134"/>
    </font>
    <font>
      <sz val="11"/>
      <name val="Times New Roman"/>
      <charset val="134"/>
    </font>
    <font>
      <b/>
      <sz val="13"/>
      <name val="Tms Rmn"/>
      <charset val="134"/>
    </font>
    <font>
      <sz val="12"/>
      <name val="官帕眉"/>
      <charset val="134"/>
    </font>
    <font>
      <i/>
      <sz val="12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b/>
      <i/>
      <sz val="10"/>
      <name val="Times New Roman"/>
      <charset val="134"/>
    </font>
    <font>
      <b/>
      <sz val="9"/>
      <name val="Times New Roman"/>
      <charset val="134"/>
    </font>
    <font>
      <sz val="11"/>
      <name val="明朝"/>
      <charset val="134"/>
    </font>
    <font>
      <b/>
      <sz val="13"/>
      <color indexed="62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2"/>
      <color indexed="62"/>
      <name val="宋体"/>
      <charset val="134"/>
    </font>
    <font>
      <u/>
      <sz val="12"/>
      <color indexed="36"/>
      <name val="宋体"/>
      <charset val="134"/>
    </font>
    <font>
      <sz val="12"/>
      <color indexed="60"/>
      <name val="宋体"/>
      <charset val="134"/>
    </font>
    <font>
      <b/>
      <sz val="9"/>
      <name val="Arial"/>
      <charset val="134"/>
    </font>
    <font>
      <sz val="12"/>
      <color indexed="52"/>
      <name val="宋体"/>
      <charset val="134"/>
    </font>
    <font>
      <sz val="12"/>
      <name val="Courier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</borders>
  <cellStyleXfs count="1063">
    <xf numFmtId="0" fontId="0" fillId="0" borderId="0">
      <alignment vertical="center"/>
    </xf>
    <xf numFmtId="41" fontId="4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180" fontId="4" fillId="0" borderId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" fillId="0" borderId="0" applyNumberFormat="0" applyFill="0"/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/>
    <xf numFmtId="0" fontId="21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2" fillId="0" borderId="0">
      <alignment horizontal="center" wrapText="1"/>
      <protection locked="0"/>
    </xf>
    <xf numFmtId="0" fontId="17" fillId="0" borderId="0"/>
    <xf numFmtId="0" fontId="10" fillId="1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85" fontId="4" fillId="0" borderId="0" applyFill="0" applyBorder="0" applyAlignment="0"/>
    <xf numFmtId="0" fontId="1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84" fontId="4" fillId="0" borderId="0" applyFont="0" applyFill="0" applyBorder="0" applyAlignment="0" applyProtection="0"/>
    <xf numFmtId="0" fontId="8" fillId="0" borderId="0"/>
    <xf numFmtId="0" fontId="40" fillId="26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191" fontId="4" fillId="0" borderId="14" applyFill="0" applyProtection="0">
      <alignment horizontal="right"/>
    </xf>
    <xf numFmtId="0" fontId="11" fillId="15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9" fontId="37" fillId="0" borderId="0" applyNumberFormat="0" applyFill="0" applyBorder="0" applyAlignment="0">
      <protection locked="0"/>
    </xf>
    <xf numFmtId="0" fontId="4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0" fontId="14" fillId="0" borderId="0"/>
    <xf numFmtId="0" fontId="42" fillId="0" borderId="0" applyNumberFormat="0" applyFill="0" applyBorder="0" applyAlignment="0" applyProtection="0">
      <alignment vertical="center"/>
    </xf>
    <xf numFmtId="0" fontId="8" fillId="0" borderId="0">
      <alignment vertical="center"/>
      <protection locked="0"/>
    </xf>
    <xf numFmtId="0" fontId="48" fillId="0" borderId="0">
      <alignment horizontal="left"/>
    </xf>
    <xf numFmtId="0" fontId="13" fillId="5" borderId="0" applyNumberFormat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5" fillId="0" borderId="0"/>
    <xf numFmtId="177" fontId="4" fillId="0" borderId="0" applyFill="0" applyBorder="0" applyAlignment="0"/>
    <xf numFmtId="0" fontId="39" fillId="2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0" borderId="0" applyNumberFormat="0" applyAlignment="0">
      <alignment horizontal="left"/>
    </xf>
    <xf numFmtId="0" fontId="5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24" fontId="54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0" borderId="0">
      <alignment vertical="center"/>
    </xf>
    <xf numFmtId="189" fontId="4" fillId="0" borderId="0" applyFill="0" applyBorder="0" applyAlignment="0"/>
    <xf numFmtId="0" fontId="20" fillId="0" borderId="0" applyNumberFormat="0" applyFill="0" applyBorder="0" applyAlignment="0" applyProtection="0">
      <alignment vertical="center"/>
    </xf>
    <xf numFmtId="199" fontId="59" fillId="0" borderId="0" applyFill="0" applyBorder="0" applyProtection="0">
      <alignment horizontal="right"/>
    </xf>
    <xf numFmtId="0" fontId="8" fillId="0" borderId="0"/>
    <xf numFmtId="0" fontId="60" fillId="0" borderId="17" applyNumberFormat="0" applyFill="0" applyAlignment="0" applyProtection="0">
      <alignment vertical="center"/>
    </xf>
    <xf numFmtId="0" fontId="57" fillId="0" borderId="0"/>
    <xf numFmtId="9" fontId="8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04" fontId="8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25" fillId="0" borderId="0"/>
    <xf numFmtId="0" fontId="11" fillId="35" borderId="0" applyNumberFormat="0" applyBorder="0" applyAlignment="0" applyProtection="0"/>
    <xf numFmtId="0" fontId="39" fillId="3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6" fillId="39" borderId="20" applyNumberFormat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67" fillId="22" borderId="13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8" fillId="39" borderId="9" applyNumberFormat="0" applyAlignment="0" applyProtection="0">
      <alignment vertical="center"/>
    </xf>
    <xf numFmtId="0" fontId="8" fillId="0" borderId="0"/>
    <xf numFmtId="0" fontId="4" fillId="0" borderId="0"/>
    <xf numFmtId="207" fontId="4" fillId="0" borderId="0" applyFill="0" applyBorder="0" applyAlignment="0"/>
    <xf numFmtId="0" fontId="36" fillId="11" borderId="0" applyNumberFormat="0" applyBorder="0" applyAlignment="0" applyProtection="0">
      <alignment vertical="center"/>
    </xf>
    <xf numFmtId="0" fontId="69" fillId="41" borderId="21" applyNumberFormat="0" applyAlignment="0" applyProtection="0">
      <alignment vertical="center"/>
    </xf>
    <xf numFmtId="177" fontId="4" fillId="0" borderId="0" applyFill="0" applyBorder="0" applyAlignment="0"/>
    <xf numFmtId="0" fontId="2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8" fontId="4" fillId="0" borderId="0" applyFont="0" applyFill="0" applyBorder="0" applyAlignment="0" applyProtection="0"/>
    <xf numFmtId="0" fontId="39" fillId="37" borderId="0" applyNumberFormat="0" applyBorder="0" applyAlignment="0" applyProtection="0">
      <alignment vertical="center"/>
    </xf>
    <xf numFmtId="0" fontId="4" fillId="0" borderId="0">
      <protection locked="0"/>
    </xf>
    <xf numFmtId="0" fontId="25" fillId="0" borderId="0"/>
    <xf numFmtId="0" fontId="72" fillId="0" borderId="2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9" fontId="4" fillId="0" borderId="0" applyFill="0" applyBorder="0" applyAlignment="0"/>
    <xf numFmtId="0" fontId="9" fillId="0" borderId="8" applyNumberFormat="0" applyFill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4" fillId="0" borderId="0"/>
    <xf numFmtId="211" fontId="62" fillId="0" borderId="0" applyFont="0" applyFill="0" applyBorder="0" applyAlignment="0" applyProtection="0"/>
    <xf numFmtId="0" fontId="75" fillId="4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76" fontId="4" fillId="0" borderId="0"/>
    <xf numFmtId="0" fontId="8" fillId="0" borderId="0"/>
    <xf numFmtId="0" fontId="78" fillId="0" borderId="25" applyNumberFormat="0" applyFill="0" applyAlignment="0" applyProtection="0">
      <alignment vertical="center"/>
    </xf>
    <xf numFmtId="189" fontId="4" fillId="0" borderId="0" applyFill="0" applyBorder="0" applyAlignment="0"/>
    <xf numFmtId="0" fontId="29" fillId="4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0" fillId="26" borderId="19" applyNumberFormat="0" applyAlignment="0" applyProtection="0">
      <alignment vertical="center"/>
    </xf>
    <xf numFmtId="0" fontId="71" fillId="2" borderId="22"/>
    <xf numFmtId="187" fontId="34" fillId="0" borderId="0" applyFont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" fillId="0" borderId="0"/>
    <xf numFmtId="0" fontId="39" fillId="32" borderId="0" applyNumberFormat="0" applyBorder="0" applyAlignment="0" applyProtection="0">
      <alignment vertical="center"/>
    </xf>
    <xf numFmtId="0" fontId="64" fillId="0" borderId="0" applyNumberFormat="0" applyFont="0" applyFill="0" applyBorder="0" applyAlignment="0" applyProtection="0">
      <alignment horizontal="left"/>
    </xf>
    <xf numFmtId="0" fontId="39" fillId="5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8" fillId="0" borderId="0"/>
    <xf numFmtId="0" fontId="40" fillId="26" borderId="13" applyNumberFormat="0" applyAlignment="0" applyProtection="0">
      <alignment vertical="center"/>
    </xf>
    <xf numFmtId="0" fontId="4" fillId="0" borderId="0"/>
    <xf numFmtId="0" fontId="8" fillId="0" borderId="0"/>
    <xf numFmtId="0" fontId="39" fillId="27" borderId="0" applyNumberFormat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206" fontId="4" fillId="0" borderId="0">
      <protection locked="0"/>
    </xf>
    <xf numFmtId="0" fontId="10" fillId="25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" fillId="0" borderId="0"/>
    <xf numFmtId="0" fontId="26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206" fontId="4" fillId="0" borderId="0">
      <protection locked="0"/>
    </xf>
    <xf numFmtId="0" fontId="29" fillId="6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4" fontId="25" fillId="0" borderId="0" applyFont="0" applyFill="0" applyBorder="0" applyAlignment="0" applyProtection="0"/>
    <xf numFmtId="0" fontId="57" fillId="0" borderId="0"/>
    <xf numFmtId="0" fontId="8" fillId="0" borderId="0" applyNumberFormat="0" applyFont="0" applyFill="0" applyBorder="0" applyAlignment="0">
      <alignment horizontal="center" vertical="center"/>
    </xf>
    <xf numFmtId="0" fontId="19" fillId="10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11" fillId="50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4" fillId="0" borderId="0"/>
    <xf numFmtId="197" fontId="4" fillId="0" borderId="0" applyFont="0" applyFill="0" applyBorder="0" applyAlignment="0" applyProtection="0"/>
    <xf numFmtId="0" fontId="11" fillId="17" borderId="0" applyNumberFormat="0" applyBorder="0" applyAlignment="0" applyProtection="0"/>
    <xf numFmtId="0" fontId="7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216" fontId="25" fillId="0" borderId="0" applyFont="0" applyFill="0" applyBorder="0" applyAlignment="0" applyProtection="0"/>
    <xf numFmtId="0" fontId="86" fillId="0" borderId="0" applyNumberFormat="0" applyFill="0">
      <alignment horizontal="left" vertical="center"/>
    </xf>
    <xf numFmtId="10" fontId="54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7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8" fillId="0" borderId="0" applyFill="0" applyBorder="0" applyAlignment="0"/>
    <xf numFmtId="0" fontId="4" fillId="0" borderId="0"/>
    <xf numFmtId="0" fontId="4" fillId="0" borderId="0"/>
    <xf numFmtId="0" fontId="26" fillId="13" borderId="0" applyNumberFormat="0" applyBorder="0" applyAlignment="0" applyProtection="0">
      <alignment vertical="center"/>
    </xf>
    <xf numFmtId="49" fontId="41" fillId="0" borderId="0" applyProtection="0">
      <alignment horizontal="left"/>
    </xf>
    <xf numFmtId="0" fontId="14" fillId="0" borderId="0"/>
    <xf numFmtId="0" fontId="36" fillId="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203" fontId="61" fillId="34" borderId="0"/>
    <xf numFmtId="0" fontId="11" fillId="1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4" fillId="0" borderId="0"/>
    <xf numFmtId="0" fontId="25" fillId="0" borderId="0"/>
    <xf numFmtId="0" fontId="4" fillId="0" borderId="0"/>
    <xf numFmtId="0" fontId="8" fillId="0" borderId="0">
      <alignment vertical="center"/>
    </xf>
    <xf numFmtId="0" fontId="14" fillId="0" borderId="0"/>
    <xf numFmtId="0" fontId="57" fillId="0" borderId="0"/>
    <xf numFmtId="0" fontId="14" fillId="0" borderId="0"/>
    <xf numFmtId="38" fontId="56" fillId="0" borderId="0"/>
    <xf numFmtId="189" fontId="4" fillId="0" borderId="0" applyFill="0" applyBorder="0" applyAlignment="0"/>
    <xf numFmtId="0" fontId="14" fillId="0" borderId="0"/>
    <xf numFmtId="0" fontId="26" fillId="13" borderId="0" applyNumberFormat="0" applyBorder="0" applyAlignment="0" applyProtection="0">
      <alignment vertical="center"/>
    </xf>
    <xf numFmtId="40" fontId="64" fillId="0" borderId="0" applyFont="0" applyFill="0" applyBorder="0" applyAlignment="0" applyProtection="0"/>
    <xf numFmtId="0" fontId="4" fillId="0" borderId="0"/>
    <xf numFmtId="0" fontId="57" fillId="0" borderId="0"/>
    <xf numFmtId="0" fontId="14" fillId="0" borderId="0"/>
    <xf numFmtId="0" fontId="91" fillId="0" borderId="1">
      <alignment horizontal="center"/>
    </xf>
    <xf numFmtId="0" fontId="6" fillId="0" borderId="0"/>
    <xf numFmtId="0" fontId="6" fillId="0" borderId="0"/>
    <xf numFmtId="0" fontId="14" fillId="0" borderId="0"/>
    <xf numFmtId="0" fontId="27" fillId="9" borderId="0" applyNumberFormat="0" applyBorder="0" applyAlignment="0" applyProtection="0">
      <alignment vertical="center"/>
    </xf>
    <xf numFmtId="0" fontId="14" fillId="0" borderId="0"/>
    <xf numFmtId="176" fontId="4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0" fontId="25" fillId="0" borderId="0"/>
    <xf numFmtId="0" fontId="26" fillId="13" borderId="0" applyNumberFormat="0" applyBorder="0" applyAlignment="0" applyProtection="0">
      <alignment vertical="center"/>
    </xf>
    <xf numFmtId="0" fontId="14" fillId="0" borderId="0"/>
    <xf numFmtId="0" fontId="26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176" fontId="4" fillId="0" borderId="0"/>
    <xf numFmtId="0" fontId="19" fillId="10" borderId="0" applyNumberFormat="0" applyBorder="0" applyAlignment="0" applyProtection="0">
      <alignment vertical="center"/>
    </xf>
    <xf numFmtId="0" fontId="94" fillId="0" borderId="0"/>
    <xf numFmtId="0" fontId="25" fillId="0" borderId="0"/>
    <xf numFmtId="0" fontId="4" fillId="0" borderId="0"/>
    <xf numFmtId="0" fontId="4" fillId="0" borderId="0"/>
    <xf numFmtId="0" fontId="57" fillId="0" borderId="0"/>
    <xf numFmtId="0" fontId="36" fillId="13" borderId="0" applyNumberFormat="0" applyBorder="0" applyAlignment="0" applyProtection="0">
      <alignment vertical="center"/>
    </xf>
    <xf numFmtId="0" fontId="4" fillId="0" borderId="0"/>
    <xf numFmtId="0" fontId="14" fillId="0" borderId="0"/>
    <xf numFmtId="221" fontId="25" fillId="0" borderId="0" applyFont="0" applyFill="0" applyBorder="0" applyAlignment="0" applyProtection="0"/>
    <xf numFmtId="0" fontId="4" fillId="0" borderId="0">
      <protection locked="0"/>
    </xf>
    <xf numFmtId="0" fontId="26" fillId="13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14" fillId="0" borderId="0"/>
    <xf numFmtId="9" fontId="8" fillId="0" borderId="0" applyFont="0" applyFill="0" applyBorder="0" applyAlignment="0" applyProtection="0">
      <alignment vertical="center"/>
    </xf>
    <xf numFmtId="0" fontId="81" fillId="0" borderId="0">
      <alignment vertical="top"/>
    </xf>
    <xf numFmtId="0" fontId="14" fillId="0" borderId="0"/>
    <xf numFmtId="0" fontId="95" fillId="0" borderId="27" applyNumberFormat="0" applyFill="0" applyAlignment="0" applyProtection="0">
      <alignment vertical="center"/>
    </xf>
    <xf numFmtId="0" fontId="97" fillId="0" borderId="7">
      <alignment horizontal="center"/>
    </xf>
    <xf numFmtId="0" fontId="26" fillId="13" borderId="0" applyNumberFormat="0" applyBorder="0" applyAlignment="0" applyProtection="0">
      <alignment vertical="center"/>
    </xf>
    <xf numFmtId="38" fontId="43" fillId="26" borderId="0" applyNumberFormat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35" fillId="18" borderId="0" applyNumberFormat="0" applyBorder="0" applyAlignment="0" applyProtection="0"/>
    <xf numFmtId="0" fontId="8" fillId="0" borderId="0" applyNumberFormat="0" applyFill="0" applyBorder="0" applyAlignment="0" applyProtection="0"/>
    <xf numFmtId="0" fontId="14" fillId="0" borderId="0"/>
    <xf numFmtId="0" fontId="25" fillId="0" borderId="0"/>
    <xf numFmtId="0" fontId="99" fillId="0" borderId="28" applyNumberFormat="0" applyFill="0" applyAlignment="0" applyProtection="0">
      <alignment vertical="center"/>
    </xf>
    <xf numFmtId="0" fontId="4" fillId="0" borderId="0">
      <protection locked="0"/>
    </xf>
    <xf numFmtId="0" fontId="8" fillId="0" borderId="0">
      <alignment vertical="center"/>
    </xf>
    <xf numFmtId="0" fontId="4" fillId="0" borderId="0"/>
    <xf numFmtId="0" fontId="38" fillId="13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0" borderId="0">
      <protection locked="0"/>
    </xf>
    <xf numFmtId="0" fontId="35" fillId="13" borderId="0" applyNumberFormat="0" applyBorder="0" applyAlignment="0" applyProtection="0"/>
    <xf numFmtId="0" fontId="25" fillId="0" borderId="0"/>
    <xf numFmtId="0" fontId="25" fillId="0" borderId="0"/>
    <xf numFmtId="0" fontId="4" fillId="0" borderId="0"/>
    <xf numFmtId="40" fontId="85" fillId="0" borderId="0" applyBorder="0">
      <alignment horizontal="right"/>
    </xf>
    <xf numFmtId="0" fontId="81" fillId="0" borderId="0">
      <alignment vertical="top"/>
    </xf>
    <xf numFmtId="0" fontId="21" fillId="64" borderId="0" applyNumberFormat="0" applyBorder="0" applyAlignment="0" applyProtection="0"/>
    <xf numFmtId="206" fontId="4" fillId="0" borderId="0">
      <protection locked="0"/>
    </xf>
    <xf numFmtId="205" fontId="4" fillId="0" borderId="0" applyFill="0" applyBorder="0" applyAlignment="0"/>
    <xf numFmtId="0" fontId="57" fillId="0" borderId="0"/>
    <xf numFmtId="0" fontId="25" fillId="0" borderId="0"/>
    <xf numFmtId="0" fontId="21" fillId="10" borderId="0" applyNumberFormat="0" applyBorder="0" applyAlignment="0" applyProtection="0"/>
    <xf numFmtId="0" fontId="81" fillId="0" borderId="0">
      <alignment vertical="top"/>
    </xf>
    <xf numFmtId="206" fontId="4" fillId="0" borderId="0">
      <protection locked="0"/>
    </xf>
    <xf numFmtId="0" fontId="4" fillId="0" borderId="0"/>
    <xf numFmtId="0" fontId="4" fillId="0" borderId="0"/>
    <xf numFmtId="0" fontId="10" fillId="33" borderId="0" applyNumberFormat="0" applyBorder="0" applyAlignment="0" applyProtection="0"/>
    <xf numFmtId="0" fontId="99" fillId="0" borderId="28" applyNumberFormat="0" applyFill="0" applyAlignment="0" applyProtection="0">
      <alignment vertical="center"/>
    </xf>
    <xf numFmtId="206" fontId="4" fillId="0" borderId="0">
      <protection locked="0"/>
    </xf>
    <xf numFmtId="0" fontId="24" fillId="0" borderId="0"/>
    <xf numFmtId="0" fontId="36" fillId="10" borderId="0" applyNumberFormat="0" applyBorder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206" fontId="4" fillId="0" borderId="0">
      <protection locked="0"/>
    </xf>
    <xf numFmtId="49" fontId="4" fillId="0" borderId="0" applyFont="0" applyFill="0" applyBorder="0" applyAlignment="0" applyProtection="0"/>
    <xf numFmtId="0" fontId="91" fillId="0" borderId="0">
      <alignment horizontal="center" vertical="center"/>
    </xf>
    <xf numFmtId="0" fontId="4" fillId="0" borderId="0"/>
    <xf numFmtId="0" fontId="30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/>
    <xf numFmtId="0" fontId="24" fillId="0" borderId="0" applyNumberFormat="0" applyFont="0" applyFill="0" applyBorder="0" applyProtection="0">
      <alignment horizontal="center" vertical="center" wrapText="1"/>
    </xf>
    <xf numFmtId="0" fontId="57" fillId="0" borderId="0"/>
    <xf numFmtId="0" fontId="25" fillId="0" borderId="0"/>
    <xf numFmtId="0" fontId="24" fillId="0" borderId="0"/>
    <xf numFmtId="0" fontId="24" fillId="0" borderId="0"/>
    <xf numFmtId="0" fontId="101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1" fillId="0" borderId="0">
      <alignment vertical="top"/>
    </xf>
    <xf numFmtId="0" fontId="81" fillId="0" borderId="0">
      <alignment vertical="top"/>
    </xf>
    <xf numFmtId="0" fontId="81" fillId="0" borderId="0">
      <alignment vertical="top"/>
    </xf>
    <xf numFmtId="0" fontId="52" fillId="0" borderId="0"/>
    <xf numFmtId="9" fontId="8" fillId="0" borderId="0" applyFont="0" applyFill="0" applyBorder="0" applyAlignment="0" applyProtection="0">
      <alignment vertical="center"/>
    </xf>
    <xf numFmtId="0" fontId="25" fillId="0" borderId="0"/>
    <xf numFmtId="0" fontId="4" fillId="0" borderId="0"/>
    <xf numFmtId="0" fontId="31" fillId="11" borderId="0" applyNumberFormat="0" applyBorder="0" applyAlignment="0" applyProtection="0">
      <alignment vertical="center"/>
    </xf>
    <xf numFmtId="197" fontId="4" fillId="0" borderId="0" applyFont="0" applyFill="0" applyBorder="0" applyAlignment="0" applyProtection="0"/>
    <xf numFmtId="4" fontId="87" fillId="0" borderId="0">
      <alignment horizontal="right"/>
    </xf>
    <xf numFmtId="0" fontId="26" fillId="13" borderId="0" applyNumberFormat="0" applyBorder="0" applyAlignment="0" applyProtection="0">
      <alignment vertical="center"/>
    </xf>
    <xf numFmtId="0" fontId="57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19" fillId="9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57" fillId="0" borderId="0"/>
    <xf numFmtId="0" fontId="4" fillId="0" borderId="0"/>
    <xf numFmtId="0" fontId="26" fillId="13" borderId="0" applyNumberFormat="0" applyBorder="0" applyAlignment="0" applyProtection="0">
      <alignment vertical="center"/>
    </xf>
    <xf numFmtId="217" fontId="8" fillId="58" borderId="0"/>
    <xf numFmtId="0" fontId="25" fillId="0" borderId="0"/>
    <xf numFmtId="0" fontId="8" fillId="0" borderId="0" applyNumberFormat="0" applyFill="0" applyBorder="0" applyAlignment="0" applyProtection="0"/>
    <xf numFmtId="0" fontId="30" fillId="13" borderId="0" applyNumberFormat="0" applyBorder="0" applyAlignment="0" applyProtection="0">
      <alignment vertical="center"/>
    </xf>
    <xf numFmtId="0" fontId="14" fillId="0" borderId="0"/>
    <xf numFmtId="0" fontId="4" fillId="0" borderId="0"/>
    <xf numFmtId="0" fontId="26" fillId="13" borderId="0" applyNumberFormat="0" applyBorder="0" applyAlignment="0" applyProtection="0">
      <alignment vertical="center"/>
    </xf>
    <xf numFmtId="0" fontId="4" fillId="0" borderId="0">
      <protection locked="0"/>
    </xf>
    <xf numFmtId="0" fontId="14" fillId="0" borderId="0"/>
    <xf numFmtId="0" fontId="27" fillId="9" borderId="0" applyNumberFormat="0" applyBorder="0" applyAlignment="0" applyProtection="0">
      <alignment vertical="center"/>
    </xf>
    <xf numFmtId="0" fontId="4" fillId="0" borderId="0"/>
    <xf numFmtId="0" fontId="13" fillId="50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4" fillId="0" borderId="0"/>
    <xf numFmtId="0" fontId="10" fillId="65" borderId="0" applyNumberFormat="0" applyBorder="0" applyAlignment="0" applyProtection="0"/>
    <xf numFmtId="0" fontId="36" fillId="5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6" fillId="29" borderId="0" applyNumberFormat="0" applyBorder="0" applyAlignment="0" applyProtection="0">
      <alignment vertical="center"/>
    </xf>
    <xf numFmtId="0" fontId="57" fillId="0" borderId="0"/>
    <xf numFmtId="0" fontId="70" fillId="4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14" fillId="0" borderId="0"/>
    <xf numFmtId="0" fontId="19" fillId="10" borderId="0" applyNumberFormat="0" applyBorder="0" applyAlignment="0" applyProtection="0">
      <alignment vertical="center"/>
    </xf>
    <xf numFmtId="0" fontId="4" fillId="0" borderId="0"/>
    <xf numFmtId="0" fontId="11" fillId="63" borderId="0" applyNumberFormat="0" applyBorder="0" applyAlignment="0" applyProtection="0"/>
    <xf numFmtId="0" fontId="25" fillId="0" borderId="0"/>
    <xf numFmtId="0" fontId="4" fillId="0" borderId="0"/>
    <xf numFmtId="0" fontId="4" fillId="0" borderId="0"/>
    <xf numFmtId="0" fontId="3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208" fontId="25" fillId="0" borderId="0" applyFont="0" applyFill="0" applyBorder="0" applyAlignment="0" applyProtection="0"/>
    <xf numFmtId="0" fontId="4" fillId="0" borderId="0"/>
    <xf numFmtId="0" fontId="4" fillId="0" borderId="0"/>
    <xf numFmtId="187" fontId="8" fillId="0" borderId="0" applyFont="0" applyFill="0" applyBorder="0" applyAlignment="0" applyProtection="0"/>
    <xf numFmtId="0" fontId="4" fillId="0" borderId="0">
      <protection locked="0"/>
    </xf>
    <xf numFmtId="0" fontId="57" fillId="0" borderId="0"/>
    <xf numFmtId="201" fontId="102" fillId="0" borderId="0"/>
    <xf numFmtId="0" fontId="25" fillId="0" borderId="0"/>
    <xf numFmtId="0" fontId="81" fillId="0" borderId="0">
      <alignment vertical="top"/>
    </xf>
    <xf numFmtId="0" fontId="4" fillId="0" borderId="0"/>
    <xf numFmtId="0" fontId="14" fillId="0" borderId="0"/>
    <xf numFmtId="0" fontId="4" fillId="0" borderId="0">
      <alignment vertical="top"/>
    </xf>
    <xf numFmtId="0" fontId="11" fillId="4" borderId="0" applyNumberFormat="0" applyBorder="0" applyAlignment="0" applyProtection="0"/>
    <xf numFmtId="0" fontId="11" fillId="5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26" fillId="13" borderId="0" applyNumberFormat="0" applyBorder="0" applyAlignment="0" applyProtection="0">
      <alignment vertical="center"/>
    </xf>
    <xf numFmtId="0" fontId="57" fillId="0" borderId="0"/>
    <xf numFmtId="0" fontId="25" fillId="0" borderId="0"/>
    <xf numFmtId="0" fontId="8" fillId="0" borderId="0">
      <alignment vertical="center"/>
    </xf>
    <xf numFmtId="0" fontId="11" fillId="15" borderId="0" applyNumberFormat="0" applyBorder="0" applyAlignment="0" applyProtection="0"/>
    <xf numFmtId="0" fontId="25" fillId="0" borderId="0"/>
    <xf numFmtId="0" fontId="26" fillId="13" borderId="0" applyNumberFormat="0" applyBorder="0" applyAlignment="0" applyProtection="0">
      <alignment vertical="center"/>
    </xf>
    <xf numFmtId="0" fontId="8" fillId="0" borderId="0"/>
    <xf numFmtId="0" fontId="4" fillId="0" borderId="0">
      <protection locked="0"/>
    </xf>
    <xf numFmtId="0" fontId="11" fillId="5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" fontId="48" fillId="0" borderId="0">
      <alignment horizontal="right"/>
    </xf>
    <xf numFmtId="0" fontId="25" fillId="0" borderId="0"/>
    <xf numFmtId="180" fontId="4" fillId="0" borderId="0" applyFont="0" applyFill="0" applyBorder="0" applyAlignment="0" applyProtection="0"/>
    <xf numFmtId="0" fontId="70" fillId="70" borderId="0" applyNumberFormat="0" applyBorder="0" applyAlignment="0" applyProtection="0"/>
    <xf numFmtId="0" fontId="13" fillId="68" borderId="0" applyNumberFormat="0" applyBorder="0" applyAlignment="0" applyProtection="0">
      <alignment vertical="center"/>
    </xf>
    <xf numFmtId="0" fontId="4" fillId="0" borderId="0"/>
    <xf numFmtId="220" fontId="41" fillId="0" borderId="0" applyFill="0" applyBorder="0" applyProtection="0">
      <alignment horizontal="right"/>
    </xf>
    <xf numFmtId="0" fontId="21" fillId="10" borderId="0" applyNumberFormat="0" applyBorder="0" applyAlignment="0" applyProtection="0"/>
    <xf numFmtId="182" fontId="41" fillId="0" borderId="0" applyFill="0" applyBorder="0" applyProtection="0">
      <alignment horizontal="right"/>
    </xf>
    <xf numFmtId="0" fontId="26" fillId="13" borderId="0" applyNumberFormat="0" applyBorder="0" applyAlignment="0" applyProtection="0">
      <alignment vertical="center"/>
    </xf>
    <xf numFmtId="223" fontId="105" fillId="0" borderId="0" applyFill="0" applyBorder="0" applyProtection="0">
      <alignment horizontal="center"/>
    </xf>
    <xf numFmtId="3" fontId="64" fillId="0" borderId="0" applyFont="0" applyFill="0" applyBorder="0" applyAlignment="0" applyProtection="0"/>
    <xf numFmtId="213" fontId="41" fillId="0" borderId="0" applyFill="0" applyBorder="0" applyProtection="0">
      <alignment horizontal="right"/>
    </xf>
    <xf numFmtId="0" fontId="106" fillId="0" borderId="30" applyNumberFormat="0" applyFill="0" applyAlignment="0" applyProtection="0">
      <alignment vertical="center"/>
    </xf>
    <xf numFmtId="0" fontId="8" fillId="0" borderId="0">
      <alignment horizontal="left" wrapText="1"/>
    </xf>
    <xf numFmtId="14" fontId="32" fillId="0" borderId="0">
      <alignment horizontal="center" wrapText="1"/>
      <protection locked="0"/>
    </xf>
    <xf numFmtId="203" fontId="107" fillId="58" borderId="0"/>
    <xf numFmtId="0" fontId="13" fillId="69" borderId="0" applyNumberFormat="0" applyBorder="0" applyAlignment="0" applyProtection="0">
      <alignment vertical="center"/>
    </xf>
    <xf numFmtId="190" fontId="105" fillId="0" borderId="0" applyFill="0" applyBorder="0" applyProtection="0">
      <alignment horizontal="center"/>
    </xf>
    <xf numFmtId="199" fontId="59" fillId="0" borderId="0" applyFill="0" applyBorder="0" applyProtection="0">
      <alignment horizontal="right"/>
    </xf>
    <xf numFmtId="0" fontId="26" fillId="11" borderId="0" applyNumberFormat="0" applyBorder="0" applyAlignment="0" applyProtection="0">
      <alignment vertical="center"/>
    </xf>
    <xf numFmtId="206" fontId="4" fillId="0" borderId="0">
      <protection locked="0"/>
    </xf>
    <xf numFmtId="0" fontId="109" fillId="20" borderId="0" applyNumberFormat="0" applyBorder="0" applyAlignment="0" applyProtection="0">
      <alignment vertical="center"/>
    </xf>
    <xf numFmtId="186" fontId="41" fillId="0" borderId="0" applyFill="0" applyBorder="0" applyProtection="0">
      <alignment horizontal="right"/>
    </xf>
    <xf numFmtId="219" fontId="41" fillId="0" borderId="0" applyFill="0" applyBorder="0" applyProtection="0">
      <alignment horizontal="right"/>
    </xf>
    <xf numFmtId="0" fontId="26" fillId="13" borderId="0" applyNumberFormat="0" applyBorder="0" applyAlignment="0" applyProtection="0">
      <alignment vertical="center"/>
    </xf>
    <xf numFmtId="210" fontId="41" fillId="0" borderId="0" applyFill="0" applyBorder="0" applyProtection="0">
      <alignment horizontal="right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/>
    <xf numFmtId="212" fontId="8" fillId="0" borderId="0" applyFont="0" applyFill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209" fontId="8" fillId="0" borderId="0"/>
    <xf numFmtId="0" fontId="36" fillId="1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1" fillId="63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5" borderId="0" applyNumberFormat="0" applyBorder="0" applyAlignment="0" applyProtection="0">
      <alignment vertical="center"/>
    </xf>
    <xf numFmtId="0" fontId="8" fillId="0" borderId="0"/>
    <xf numFmtId="0" fontId="4" fillId="25" borderId="12" applyNumberFormat="0" applyFon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37" fontId="34" fillId="0" borderId="0" applyFont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1" fillId="35" borderId="0" applyNumberFormat="0" applyBorder="0" applyAlignment="0" applyProtection="0"/>
    <xf numFmtId="0" fontId="36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08" fillId="72" borderId="5">
      <protection locked="0"/>
    </xf>
    <xf numFmtId="0" fontId="13" fillId="4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1" fillId="0" borderId="0"/>
    <xf numFmtId="0" fontId="31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3" fillId="0" borderId="0">
      <alignment vertical="center"/>
    </xf>
    <xf numFmtId="0" fontId="35" fillId="13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225" fontId="41" fillId="0" borderId="0"/>
    <xf numFmtId="0" fontId="4" fillId="0" borderId="4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13" fillId="6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1" fontId="82" fillId="0" borderId="0" applyFont="0" applyFill="0" applyBorder="0" applyAlignment="0" applyProtection="0"/>
    <xf numFmtId="0" fontId="13" fillId="6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11" fillId="40" borderId="0" applyNumberFormat="0" applyBorder="0" applyAlignment="0" applyProtection="0"/>
    <xf numFmtId="0" fontId="13" fillId="6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18" fontId="34" fillId="0" borderId="0" applyFont="0" applyFill="0" applyBorder="0" applyAlignment="0" applyProtection="0"/>
    <xf numFmtId="0" fontId="13" fillId="5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217" fontId="8" fillId="34" borderId="0"/>
    <xf numFmtId="0" fontId="57" fillId="0" borderId="0">
      <protection locked="0"/>
    </xf>
    <xf numFmtId="0" fontId="10" fillId="65" borderId="0" applyNumberFormat="0" applyBorder="0" applyAlignment="0" applyProtection="0"/>
    <xf numFmtId="0" fontId="73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1" fillId="55" borderId="0" applyNumberFormat="0" applyBorder="0" applyAlignment="0" applyProtection="0"/>
    <xf numFmtId="0" fontId="11" fillId="73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215" fontId="8" fillId="0" borderId="0" applyFont="0" applyFill="0" applyBorder="0" applyAlignment="0" applyProtection="0"/>
    <xf numFmtId="176" fontId="4" fillId="0" borderId="0"/>
    <xf numFmtId="0" fontId="10" fillId="33" borderId="0" applyNumberFormat="0" applyBorder="0" applyAlignment="0" applyProtection="0"/>
    <xf numFmtId="192" fontId="4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64" borderId="0" applyNumberFormat="0" applyBorder="0" applyAlignment="0" applyProtection="0"/>
    <xf numFmtId="183" fontId="4" fillId="0" borderId="0" applyFill="0" applyBorder="0" applyAlignment="0"/>
    <xf numFmtId="0" fontId="11" fillId="30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65" borderId="0" applyNumberFormat="0" applyBorder="0" applyAlignment="0" applyProtection="0"/>
    <xf numFmtId="183" fontId="4" fillId="0" borderId="0" applyFill="0" applyBorder="0" applyAlignment="0"/>
    <xf numFmtId="9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/>
    <xf numFmtId="0" fontId="11" fillId="74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65" borderId="0" applyNumberFormat="0" applyBorder="0" applyAlignment="0" applyProtection="0"/>
    <xf numFmtId="41" fontId="41" fillId="0" borderId="0" applyFont="0" applyFill="0" applyBorder="0" applyAlignment="0" applyProtection="0"/>
    <xf numFmtId="0" fontId="11" fillId="75" borderId="0" applyNumberFormat="0" applyBorder="0" applyAlignment="0" applyProtection="0"/>
    <xf numFmtId="0" fontId="10" fillId="33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76" borderId="0" applyNumberFormat="0" applyBorder="0" applyAlignment="0" applyProtection="0"/>
    <xf numFmtId="0" fontId="11" fillId="76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7" fillId="22" borderId="13" applyNumberFormat="0" applyAlignment="0" applyProtection="0">
      <alignment vertical="center"/>
    </xf>
    <xf numFmtId="226" fontId="81" fillId="0" borderId="0" applyFill="0" applyBorder="0" applyAlignment="0"/>
    <xf numFmtId="227" fontId="25" fillId="0" borderId="0" applyFont="0" applyFill="0" applyBorder="0" applyAlignment="0" applyProtection="0"/>
    <xf numFmtId="189" fontId="4" fillId="0" borderId="0" applyFill="0" applyBorder="0" applyAlignment="0"/>
    <xf numFmtId="0" fontId="8" fillId="0" borderId="0" applyFill="0" applyBorder="0" applyAlignment="0"/>
    <xf numFmtId="188" fontId="4" fillId="0" borderId="0"/>
    <xf numFmtId="183" fontId="4" fillId="0" borderId="0" applyFill="0" applyBorder="0" applyAlignment="0"/>
    <xf numFmtId="177" fontId="4" fillId="0" borderId="0" applyFill="0" applyBorder="0" applyAlignment="0"/>
    <xf numFmtId="0" fontId="27" fillId="9" borderId="0" applyNumberFormat="0" applyBorder="0" applyAlignment="0" applyProtection="0">
      <alignment vertical="center"/>
    </xf>
    <xf numFmtId="9" fontId="57" fillId="0" borderId="0" applyFont="0" applyFill="0" applyBorder="0" applyAlignment="0" applyProtection="0"/>
    <xf numFmtId="183" fontId="4" fillId="0" borderId="0" applyFill="0" applyBorder="0" applyAlignment="0"/>
    <xf numFmtId="9" fontId="54" fillId="0" borderId="0" applyFont="0" applyFill="0" applyBorder="0" applyAlignment="0" applyProtection="0"/>
    <xf numFmtId="25" fontId="54" fillId="0" borderId="0" applyFont="0" applyFill="0" applyBorder="0" applyAlignment="0" applyProtection="0"/>
    <xf numFmtId="0" fontId="22" fillId="0" borderId="10">
      <alignment horizontal="center"/>
    </xf>
    <xf numFmtId="0" fontId="35" fillId="18" borderId="0" applyNumberFormat="0" applyBorder="0" applyAlignment="0" applyProtection="0"/>
    <xf numFmtId="0" fontId="40" fillId="26" borderId="13" applyNumberFormat="0" applyAlignment="0" applyProtection="0">
      <alignment vertical="center"/>
    </xf>
    <xf numFmtId="0" fontId="53" fillId="30" borderId="16" applyNumberFormat="0" applyAlignment="0" applyProtection="0">
      <alignment vertical="center"/>
    </xf>
    <xf numFmtId="0" fontId="93" fillId="0" borderId="0">
      <alignment vertical="center"/>
    </xf>
    <xf numFmtId="0" fontId="6" fillId="0" borderId="0"/>
    <xf numFmtId="0" fontId="112" fillId="0" borderId="31" applyNumberFormat="0" applyFill="0" applyProtection="0">
      <alignment horizontal="center"/>
    </xf>
    <xf numFmtId="176" fontId="4" fillId="0" borderId="0"/>
    <xf numFmtId="176" fontId="4" fillId="0" borderId="0"/>
    <xf numFmtId="0" fontId="73" fillId="11" borderId="0" applyNumberFormat="0" applyBorder="0" applyAlignment="0" applyProtection="0">
      <alignment vertical="center"/>
    </xf>
    <xf numFmtId="0" fontId="104" fillId="0" borderId="29" applyNumberFormat="0" applyFill="0" applyAlignment="0" applyProtection="0">
      <alignment vertical="center"/>
    </xf>
    <xf numFmtId="176" fontId="4" fillId="0" borderId="0"/>
    <xf numFmtId="0" fontId="104" fillId="0" borderId="29" applyNumberFormat="0" applyFill="0" applyAlignment="0" applyProtection="0">
      <alignment vertical="center"/>
    </xf>
    <xf numFmtId="176" fontId="4" fillId="0" borderId="0"/>
    <xf numFmtId="0" fontId="21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4" fillId="0" borderId="0"/>
    <xf numFmtId="189" fontId="4" fillId="0" borderId="0" applyFont="0" applyFill="0" applyBorder="0" applyAlignment="0" applyProtection="0"/>
    <xf numFmtId="15" fontId="64" fillId="0" borderId="0"/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228" fontId="41" fillId="0" borderId="0"/>
    <xf numFmtId="189" fontId="4" fillId="0" borderId="0" applyFill="0" applyBorder="0" applyAlignment="0"/>
    <xf numFmtId="203" fontId="34" fillId="0" borderId="0" applyFont="0" applyFill="0" applyBorder="0" applyAlignment="0" applyProtection="0"/>
    <xf numFmtId="0" fontId="89" fillId="2" borderId="13" applyNumberFormat="0" applyAlignment="0" applyProtection="0">
      <alignment vertical="center"/>
    </xf>
    <xf numFmtId="39" fontId="34" fillId="0" borderId="0" applyFont="0" applyFill="0" applyBorder="0" applyAlignment="0" applyProtection="0"/>
    <xf numFmtId="37" fontId="54" fillId="0" borderId="0" applyFont="0" applyFill="0" applyBorder="0" applyAlignment="0" applyProtection="0"/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39" fontId="54" fillId="0" borderId="0" applyFont="0" applyFill="0" applyBorder="0" applyAlignment="0" applyProtection="0"/>
    <xf numFmtId="206" fontId="4" fillId="0" borderId="0">
      <protection locked="0"/>
    </xf>
    <xf numFmtId="0" fontId="4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8" fillId="0" borderId="0" applyNumberFormat="0" applyAlignment="0">
      <alignment horizontal="left"/>
    </xf>
    <xf numFmtId="0" fontId="26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5" fillId="0" borderId="0" applyNumberFormat="0" applyAlignment="0"/>
    <xf numFmtId="179" fontId="6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224" fontId="34" fillId="0" borderId="0" applyFont="0" applyFill="0" applyBorder="0" applyAlignment="0" applyProtection="0"/>
    <xf numFmtId="0" fontId="53" fillId="30" borderId="16" applyNumberFormat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194" fontId="54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14" fontId="81" fillId="0" borderId="0" applyFill="0" applyBorder="0" applyAlignment="0"/>
    <xf numFmtId="0" fontId="26" fillId="13" borderId="0" applyNumberFormat="0" applyBorder="0" applyAlignment="0" applyProtection="0">
      <alignment vertical="center"/>
    </xf>
    <xf numFmtId="193" fontId="41" fillId="0" borderId="0"/>
    <xf numFmtId="183" fontId="4" fillId="0" borderId="0" applyFill="0" applyBorder="0" applyAlignment="0"/>
    <xf numFmtId="9" fontId="8" fillId="0" borderId="0" applyFont="0" applyFill="0" applyBorder="0" applyAlignment="0" applyProtection="0">
      <alignment vertical="center"/>
    </xf>
    <xf numFmtId="177" fontId="4" fillId="0" borderId="0" applyFill="0" applyBorder="0" applyAlignment="0"/>
    <xf numFmtId="183" fontId="4" fillId="0" borderId="0" applyFill="0" applyBorder="0" applyAlignment="0"/>
    <xf numFmtId="0" fontId="43" fillId="77" borderId="1"/>
    <xf numFmtId="0" fontId="1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229" fontId="41" fillId="0" borderId="0" applyFont="0" applyFill="0" applyBorder="0" applyAlignment="0" applyProtection="0"/>
    <xf numFmtId="0" fontId="13" fillId="7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206" fontId="4" fillId="0" borderId="0">
      <protection locked="0"/>
    </xf>
    <xf numFmtId="0" fontId="26" fillId="13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/>
    <xf numFmtId="0" fontId="115" fillId="0" borderId="0">
      <alignment horizontal="left"/>
    </xf>
    <xf numFmtId="0" fontId="116" fillId="0" borderId="32" applyNumberFormat="0" applyAlignment="0" applyProtection="0">
      <alignment horizontal="left"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6" fillId="0" borderId="3">
      <alignment horizontal="left" vertical="center"/>
    </xf>
    <xf numFmtId="206" fontId="4" fillId="0" borderId="0">
      <protection locked="0"/>
    </xf>
    <xf numFmtId="0" fontId="26" fillId="13" borderId="0" applyNumberFormat="0" applyBorder="0" applyAlignment="0" applyProtection="0">
      <alignment vertical="center"/>
    </xf>
    <xf numFmtId="206" fontId="4" fillId="0" borderId="0">
      <protection locked="0"/>
    </xf>
    <xf numFmtId="38" fontId="117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6" fillId="11" borderId="0" applyNumberFormat="0" applyBorder="0" applyAlignment="0" applyProtection="0">
      <alignment vertical="center"/>
    </xf>
    <xf numFmtId="10" fontId="43" fillId="25" borderId="1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217" fontId="8" fillId="58" borderId="0"/>
    <xf numFmtId="38" fontId="118" fillId="0" borderId="0"/>
    <xf numFmtId="38" fontId="114" fillId="0" borderId="0"/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1" fillId="0" borderId="0"/>
    <xf numFmtId="0" fontId="108" fillId="72" borderId="5">
      <protection locked="0"/>
    </xf>
    <xf numFmtId="0" fontId="41" fillId="0" borderId="0" applyNumberFormat="0" applyFont="0" applyFill="0" applyBorder="0" applyProtection="0">
      <alignment horizontal="left" vertical="center"/>
    </xf>
    <xf numFmtId="183" fontId="4" fillId="0" borderId="0" applyFill="0" applyBorder="0" applyAlignment="0"/>
    <xf numFmtId="0" fontId="30" fillId="13" borderId="0" applyNumberFormat="0" applyBorder="0" applyAlignment="0" applyProtection="0">
      <alignment vertical="center"/>
    </xf>
    <xf numFmtId="206" fontId="4" fillId="0" borderId="33">
      <protection locked="0"/>
    </xf>
    <xf numFmtId="217" fontId="8" fillId="34" borderId="0"/>
    <xf numFmtId="38" fontId="64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52" fillId="0" borderId="10"/>
    <xf numFmtId="222" fontId="64" fillId="0" borderId="0" applyFont="0" applyFill="0" applyBorder="0" applyAlignment="0" applyProtection="0"/>
    <xf numFmtId="0" fontId="119" fillId="0" borderId="0">
      <alignment horizontal="left"/>
    </xf>
    <xf numFmtId="0" fontId="41" fillId="0" borderId="0"/>
    <xf numFmtId="37" fontId="46" fillId="0" borderId="0"/>
    <xf numFmtId="0" fontId="107" fillId="0" borderId="0"/>
    <xf numFmtId="0" fontId="4" fillId="0" borderId="0"/>
    <xf numFmtId="0" fontId="36" fillId="25" borderId="12" applyNumberFormat="0" applyFont="0" applyAlignment="0" applyProtection="0">
      <alignment vertical="center"/>
    </xf>
    <xf numFmtId="0" fontId="80" fillId="26" borderId="19" applyNumberFormat="0" applyAlignment="0" applyProtection="0">
      <alignment vertical="center"/>
    </xf>
    <xf numFmtId="40" fontId="90" fillId="2" borderId="0">
      <alignment horizontal="right"/>
    </xf>
    <xf numFmtId="0" fontId="80" fillId="26" borderId="19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198" fontId="4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4" fillId="0" borderId="0"/>
    <xf numFmtId="10" fontId="4" fillId="0" borderId="0" applyFont="0" applyFill="0" applyBorder="0" applyAlignment="0" applyProtection="0"/>
    <xf numFmtId="230" fontId="4" fillId="0" borderId="0" applyFont="0" applyFill="0" applyProtection="0"/>
    <xf numFmtId="0" fontId="4" fillId="0" borderId="0"/>
    <xf numFmtId="0" fontId="43" fillId="26" borderId="1"/>
    <xf numFmtId="0" fontId="21" fillId="9" borderId="0" applyNumberFormat="0" applyBorder="0" applyAlignment="0" applyProtection="0">
      <alignment vertical="center"/>
    </xf>
    <xf numFmtId="189" fontId="4" fillId="0" borderId="0" applyFill="0" applyBorder="0" applyAlignment="0"/>
    <xf numFmtId="0" fontId="70" fillId="71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183" fontId="4" fillId="0" borderId="0" applyFill="0" applyBorder="0" applyAlignment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64" fillId="43" borderId="0" applyNumberFormat="0" applyFont="0" applyBorder="0" applyAlignment="0" applyProtection="0"/>
    <xf numFmtId="232" fontId="8" fillId="0" borderId="0" applyNumberFormat="0" applyFill="0" applyBorder="0" applyAlignment="0" applyProtection="0">
      <alignment horizontal="left"/>
    </xf>
    <xf numFmtId="232" fontId="8" fillId="0" borderId="0" applyNumberFormat="0" applyFill="0" applyBorder="0" applyAlignment="0" applyProtection="0">
      <alignment horizontal="left"/>
    </xf>
    <xf numFmtId="0" fontId="98" fillId="9" borderId="0" applyNumberFormat="0" applyBorder="0" applyAlignment="0" applyProtection="0">
      <alignment vertical="center"/>
    </xf>
    <xf numFmtId="43" fontId="43" fillId="0" borderId="15"/>
    <xf numFmtId="0" fontId="17" fillId="0" borderId="0"/>
    <xf numFmtId="0" fontId="108" fillId="72" borderId="5">
      <protection locked="0"/>
    </xf>
    <xf numFmtId="49" fontId="81" fillId="0" borderId="0" applyFill="0" applyBorder="0" applyAlignment="0"/>
    <xf numFmtId="233" fontId="81" fillId="0" borderId="0" applyFill="0" applyBorder="0" applyAlignment="0"/>
    <xf numFmtId="0" fontId="31" fillId="11" borderId="0" applyNumberFormat="0" applyBorder="0" applyAlignment="0" applyProtection="0">
      <alignment vertical="center"/>
    </xf>
    <xf numFmtId="0" fontId="110" fillId="30" borderId="16" applyNumberFormat="0" applyAlignment="0" applyProtection="0">
      <alignment vertical="center"/>
    </xf>
    <xf numFmtId="234" fontId="4" fillId="0" borderId="0" applyFill="0" applyBorder="0" applyAlignment="0"/>
    <xf numFmtId="196" fontId="25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231" fontId="4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0" fillId="0" borderId="0">
      <alignment horizont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9" fontId="121" fillId="0" borderId="0" applyFont="0" applyFill="0" applyBorder="0" applyAlignment="0" applyProtection="0"/>
    <xf numFmtId="0" fontId="25" fillId="0" borderId="0"/>
    <xf numFmtId="180" fontId="25" fillId="0" borderId="0" applyFont="0" applyFill="0" applyBorder="0" applyAlignment="0" applyProtection="0"/>
    <xf numFmtId="184" fontId="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9" fillId="0" borderId="28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235" fontId="4" fillId="0" borderId="0" applyFont="0" applyFill="0" applyBorder="0" applyAlignment="0" applyProtection="0"/>
    <xf numFmtId="0" fontId="4" fillId="0" borderId="4" applyNumberFormat="0" applyFill="0" applyProtection="0">
      <alignment horizontal="right"/>
    </xf>
    <xf numFmtId="0" fontId="95" fillId="0" borderId="27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65" fillId="2" borderId="19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6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3" fillId="0" borderId="4" applyNumberFormat="0" applyFill="0" applyProtection="0">
      <alignment horizontal="center"/>
    </xf>
    <xf numFmtId="0" fontId="21" fillId="9" borderId="0" applyNumberFormat="0" applyBorder="0" applyAlignment="0" applyProtection="0">
      <alignment vertical="center"/>
    </xf>
    <xf numFmtId="4" fontId="24" fillId="0" borderId="0" applyFont="0" applyFill="0" applyBorder="0" applyAlignment="0" applyProtection="0"/>
    <xf numFmtId="0" fontId="124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2" fillId="0" borderId="27" applyNumberFormat="0" applyFill="0" applyAlignment="0" applyProtection="0">
      <alignment vertical="center"/>
    </xf>
    <xf numFmtId="0" fontId="8" fillId="0" borderId="0">
      <alignment horizontal="left" wrapText="1"/>
    </xf>
    <xf numFmtId="0" fontId="26" fillId="13" borderId="0" applyNumberFormat="0" applyBorder="0" applyAlignment="0" applyProtection="0">
      <alignment vertical="center"/>
    </xf>
    <xf numFmtId="0" fontId="125" fillId="0" borderId="34" applyNumberFormat="0" applyFill="0" applyAlignment="0" applyProtection="0">
      <alignment vertical="center"/>
    </xf>
    <xf numFmtId="0" fontId="36" fillId="0" borderId="0">
      <alignment vertical="center"/>
    </xf>
    <xf numFmtId="0" fontId="125" fillId="0" borderId="0" applyNumberFormat="0" applyFill="0" applyBorder="0" applyAlignment="0" applyProtection="0">
      <alignment vertical="center"/>
    </xf>
    <xf numFmtId="0" fontId="8" fillId="0" borderId="0"/>
    <xf numFmtId="0" fontId="124" fillId="0" borderId="0" applyNumberFormat="0" applyFill="0" applyBorder="0" applyAlignment="0" applyProtection="0"/>
    <xf numFmtId="0" fontId="8" fillId="0" borderId="0">
      <alignment vertical="center"/>
    </xf>
    <xf numFmtId="0" fontId="92" fillId="0" borderId="14" applyNumberFormat="0" applyFill="0" applyProtection="0">
      <alignment horizontal="center"/>
    </xf>
    <xf numFmtId="0" fontId="26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30" borderId="16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9" fillId="0" borderId="0"/>
    <xf numFmtId="0" fontId="26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73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25" borderId="12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7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" fillId="0" borderId="0" applyFill="0" applyBorder="0" applyAlignment="0"/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/>
    <xf numFmtId="0" fontId="21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83" fillId="0" borderId="0"/>
    <xf numFmtId="0" fontId="36" fillId="0" borderId="0">
      <alignment vertical="center"/>
    </xf>
    <xf numFmtId="0" fontId="9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2" fillId="0" borderId="0"/>
    <xf numFmtId="0" fontId="36" fillId="0" borderId="0">
      <alignment vertical="center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67" fillId="22" borderId="13" applyNumberFormat="0" applyAlignment="0" applyProtection="0">
      <alignment vertical="center"/>
    </xf>
    <xf numFmtId="0" fontId="3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/>
    <xf numFmtId="0" fontId="8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10" fillId="0" borderId="0">
      <alignment vertical="center"/>
    </xf>
    <xf numFmtId="0" fontId="8" fillId="0" borderId="0"/>
    <xf numFmtId="0" fontId="2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28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36" fillId="0" borderId="0">
      <alignment vertical="center"/>
    </xf>
    <xf numFmtId="0" fontId="8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1" fillId="66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0" borderId="0" applyFill="0" applyBorder="0" applyAlignment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1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4" borderId="0" applyNumberFormat="0" applyBorder="0" applyAlignment="0" applyProtection="0"/>
    <xf numFmtId="0" fontId="21" fillId="10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2" fontId="41" fillId="0" borderId="0" applyFill="0" applyBorder="0" applyProtection="0">
      <alignment horizontal="right"/>
    </xf>
    <xf numFmtId="0" fontId="19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2" fillId="0" borderId="14" applyNumberFormat="0" applyFill="0" applyProtection="0">
      <alignment horizontal="left"/>
    </xf>
    <xf numFmtId="0" fontId="130" fillId="0" borderId="25" applyNumberFormat="0" applyFill="0" applyAlignment="0" applyProtection="0">
      <alignment vertical="center"/>
    </xf>
    <xf numFmtId="195" fontId="25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0" fontId="113" fillId="0" borderId="0"/>
    <xf numFmtId="0" fontId="13" fillId="7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7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9" fillId="20" borderId="0" applyNumberFormat="0" applyBorder="0" applyAlignment="0" applyProtection="0">
      <alignment vertical="center"/>
    </xf>
    <xf numFmtId="0" fontId="80" fillId="26" borderId="19" applyNumberFormat="0" applyAlignment="0" applyProtection="0">
      <alignment vertical="center"/>
    </xf>
    <xf numFmtId="0" fontId="67" fillId="22" borderId="13" applyNumberFormat="0" applyAlignment="0" applyProtection="0">
      <alignment vertical="center"/>
    </xf>
    <xf numFmtId="0" fontId="126" fillId="20" borderId="13" applyNumberFormat="0" applyAlignment="0" applyProtection="0">
      <alignment vertical="center"/>
    </xf>
    <xf numFmtId="1" fontId="4" fillId="0" borderId="14" applyFill="0" applyProtection="0">
      <alignment horizontal="center"/>
    </xf>
    <xf numFmtId="1" fontId="44" fillId="0" borderId="1">
      <alignment vertical="center"/>
      <protection locked="0"/>
    </xf>
    <xf numFmtId="0" fontId="49" fillId="0" borderId="0" applyNumberFormat="0" applyFill="0" applyBorder="0" applyAlignment="0" applyProtection="0">
      <alignment vertical="center"/>
    </xf>
    <xf numFmtId="181" fontId="24" fillId="0" borderId="0" applyFont="0" applyFill="0" applyBorder="0" applyAlignment="0" applyProtection="0"/>
    <xf numFmtId="0" fontId="4" fillId="0" borderId="0"/>
    <xf numFmtId="0" fontId="131" fillId="0" borderId="0"/>
    <xf numFmtId="200" fontId="44" fillId="0" borderId="1">
      <alignment vertical="center"/>
      <protection locked="0"/>
    </xf>
    <xf numFmtId="0" fontId="14" fillId="0" borderId="0"/>
    <xf numFmtId="0" fontId="64" fillId="0" borderId="0"/>
    <xf numFmtId="0" fontId="10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6" fillId="25" borderId="12" applyNumberFormat="0" applyFont="0" applyAlignment="0" applyProtection="0">
      <alignment vertical="center"/>
    </xf>
    <xf numFmtId="180" fontId="4" fillId="0" borderId="1" applyNumberFormat="0"/>
    <xf numFmtId="43" fontId="82" fillId="0" borderId="0" applyFont="0" applyFill="0" applyBorder="0" applyAlignment="0" applyProtection="0"/>
    <xf numFmtId="236" fontId="82" fillId="0" borderId="0" applyFont="0" applyFill="0" applyBorder="0" applyAlignment="0" applyProtection="0"/>
    <xf numFmtId="202" fontId="82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1" fillId="2" borderId="0" xfId="887" applyFont="1" applyFill="1"/>
    <xf numFmtId="0" fontId="2" fillId="2" borderId="0" xfId="887" applyFill="1"/>
    <xf numFmtId="0" fontId="2" fillId="2" borderId="0" xfId="887" applyFont="1" applyFill="1"/>
    <xf numFmtId="0" fontId="3" fillId="2" borderId="0" xfId="887" applyFont="1" applyFill="1"/>
    <xf numFmtId="0" fontId="4" fillId="2" borderId="0" xfId="887" applyFont="1" applyFill="1"/>
    <xf numFmtId="0" fontId="4" fillId="0" borderId="0" xfId="887" applyFont="1" applyFill="1"/>
    <xf numFmtId="0" fontId="3" fillId="2" borderId="0" xfId="887" applyFont="1" applyFill="1" applyAlignment="1">
      <alignment vertical="center"/>
    </xf>
    <xf numFmtId="0" fontId="2" fillId="0" borderId="0" xfId="887"/>
    <xf numFmtId="0" fontId="5" fillId="2" borderId="0" xfId="887" applyNumberFormat="1" applyFont="1" applyFill="1" applyAlignment="1" applyProtection="1">
      <alignment horizontal="center" vertical="center" wrapText="1"/>
    </xf>
    <xf numFmtId="0" fontId="6" fillId="2" borderId="0" xfId="887" applyFont="1" applyFill="1" applyAlignment="1">
      <alignment horizontal="center" vertical="center" wrapText="1"/>
    </xf>
    <xf numFmtId="0" fontId="6" fillId="2" borderId="1" xfId="887" applyNumberFormat="1" applyFont="1" applyFill="1" applyBorder="1" applyAlignment="1" applyProtection="1">
      <alignment horizontal="center" vertical="center" wrapText="1"/>
    </xf>
    <xf numFmtId="0" fontId="6" fillId="2" borderId="2" xfId="887" applyNumberFormat="1" applyFont="1" applyFill="1" applyBorder="1" applyAlignment="1" applyProtection="1">
      <alignment horizontal="center" vertical="center"/>
    </xf>
    <xf numFmtId="0" fontId="6" fillId="2" borderId="3" xfId="887" applyNumberFormat="1" applyFont="1" applyFill="1" applyBorder="1" applyAlignment="1" applyProtection="1">
      <alignment horizontal="center" vertical="center"/>
    </xf>
    <xf numFmtId="0" fontId="6" fillId="2" borderId="4" xfId="887" applyNumberFormat="1" applyFont="1" applyFill="1" applyBorder="1" applyAlignment="1" applyProtection="1">
      <alignment horizontal="center" vertical="center" wrapText="1"/>
    </xf>
    <xf numFmtId="0" fontId="2" fillId="2" borderId="1" xfId="887" applyNumberFormat="1" applyFont="1" applyFill="1" applyBorder="1" applyAlignment="1" applyProtection="1">
      <alignment horizontal="center" vertical="center" wrapText="1"/>
    </xf>
    <xf numFmtId="0" fontId="2" fillId="2" borderId="5" xfId="887" applyFont="1" applyFill="1" applyBorder="1" applyAlignment="1">
      <alignment horizontal="center" vertical="center" wrapText="1"/>
    </xf>
    <xf numFmtId="0" fontId="2" fillId="2" borderId="1" xfId="887" applyFont="1" applyFill="1" applyBorder="1" applyAlignment="1">
      <alignment horizontal="center" vertical="center" wrapText="1"/>
    </xf>
    <xf numFmtId="0" fontId="7" fillId="2" borderId="1" xfId="887" applyFont="1" applyFill="1" applyBorder="1" applyAlignment="1">
      <alignment horizontal="center" vertical="center" wrapText="1"/>
    </xf>
    <xf numFmtId="237" fontId="3" fillId="2" borderId="1" xfId="887" applyNumberFormat="1" applyFont="1" applyFill="1" applyBorder="1" applyAlignment="1">
      <alignment horizontal="center" vertical="center" wrapText="1"/>
    </xf>
    <xf numFmtId="238" fontId="3" fillId="2" borderId="1" xfId="887" applyNumberFormat="1" applyFont="1" applyFill="1" applyBorder="1" applyAlignment="1">
      <alignment horizontal="center" vertical="center" wrapText="1"/>
    </xf>
    <xf numFmtId="0" fontId="7" fillId="0" borderId="1" xfId="887" applyNumberFormat="1" applyFont="1" applyFill="1" applyBorder="1" applyAlignment="1" applyProtection="1">
      <alignment horizontal="left" vertical="center"/>
    </xf>
    <xf numFmtId="0" fontId="3" fillId="2" borderId="1" xfId="887" applyFont="1" applyFill="1" applyBorder="1" applyAlignment="1">
      <alignment horizontal="center" vertical="center" wrapText="1"/>
    </xf>
    <xf numFmtId="0" fontId="4" fillId="0" borderId="1" xfId="887" applyNumberFormat="1" applyFont="1" applyFill="1" applyBorder="1" applyAlignment="1" applyProtection="1">
      <alignment horizontal="left" vertical="center" wrapText="1"/>
    </xf>
    <xf numFmtId="49" fontId="4" fillId="0" borderId="1" xfId="887" applyNumberFormat="1" applyFont="1" applyFill="1" applyBorder="1" applyAlignment="1" applyProtection="1">
      <alignment horizontal="left" vertical="center" wrapText="1"/>
    </xf>
    <xf numFmtId="237" fontId="4" fillId="0" borderId="1" xfId="887" applyNumberFormat="1" applyFont="1" applyFill="1" applyBorder="1" applyAlignment="1" applyProtection="1">
      <alignment horizontal="right" vertical="center" wrapText="1"/>
    </xf>
    <xf numFmtId="49" fontId="3" fillId="0" borderId="1" xfId="887" applyNumberFormat="1" applyFont="1" applyFill="1" applyBorder="1" applyAlignment="1" applyProtection="1">
      <alignment horizontal="left" vertical="center" wrapText="1"/>
    </xf>
    <xf numFmtId="237" fontId="3" fillId="0" borderId="1" xfId="887" applyNumberFormat="1" applyFont="1" applyFill="1" applyBorder="1" applyAlignment="1" applyProtection="1">
      <alignment horizontal="right" vertical="center" wrapText="1"/>
    </xf>
    <xf numFmtId="0" fontId="7" fillId="0" borderId="1" xfId="887" applyNumberFormat="1" applyFont="1" applyFill="1" applyBorder="1" applyAlignment="1" applyProtection="1">
      <alignment vertical="center"/>
    </xf>
    <xf numFmtId="0" fontId="4" fillId="2" borderId="1" xfId="887" applyFont="1" applyFill="1" applyBorder="1"/>
    <xf numFmtId="237" fontId="4" fillId="2" borderId="1" xfId="887" applyNumberFormat="1" applyFont="1" applyFill="1" applyBorder="1"/>
    <xf numFmtId="0" fontId="7" fillId="2" borderId="1" xfId="887" applyFont="1" applyFill="1" applyBorder="1" applyAlignment="1">
      <alignment vertical="center"/>
    </xf>
    <xf numFmtId="238" fontId="4" fillId="0" borderId="1" xfId="887" applyNumberFormat="1" applyFont="1" applyFill="1" applyBorder="1" applyAlignment="1" applyProtection="1">
      <alignment horizontal="right" vertical="center" wrapText="1"/>
    </xf>
    <xf numFmtId="0" fontId="6" fillId="2" borderId="1" xfId="887" applyFont="1" applyFill="1" applyBorder="1"/>
    <xf numFmtId="238" fontId="4" fillId="2" borderId="1" xfId="887" applyNumberFormat="1" applyFont="1" applyFill="1" applyBorder="1"/>
    <xf numFmtId="0" fontId="6" fillId="2" borderId="0" xfId="887" applyFont="1" applyFill="1" applyAlignment="1">
      <alignment horizontal="centerContinuous" vertical="center"/>
    </xf>
    <xf numFmtId="239" fontId="2" fillId="2" borderId="0" xfId="887" applyNumberFormat="1" applyFont="1" applyFill="1" applyAlignment="1">
      <alignment horizontal="left" vertical="center"/>
    </xf>
    <xf numFmtId="0" fontId="6" fillId="2" borderId="6" xfId="887" applyNumberFormat="1" applyFont="1" applyFill="1" applyBorder="1" applyAlignment="1" applyProtection="1">
      <alignment horizontal="center" vertical="center"/>
    </xf>
    <xf numFmtId="0" fontId="6" fillId="2" borderId="2" xfId="887" applyNumberFormat="1" applyFont="1" applyFill="1" applyBorder="1" applyAlignment="1" applyProtection="1">
      <alignment horizontal="left" vertical="center" wrapText="1"/>
    </xf>
    <xf numFmtId="0" fontId="6" fillId="2" borderId="3" xfId="887" applyNumberFormat="1" applyFont="1" applyFill="1" applyBorder="1" applyAlignment="1" applyProtection="1">
      <alignment horizontal="left" vertical="center" wrapText="1"/>
    </xf>
    <xf numFmtId="0" fontId="2" fillId="2" borderId="7" xfId="887" applyNumberFormat="1" applyFont="1" applyFill="1" applyBorder="1" applyAlignment="1" applyProtection="1">
      <alignment horizontal="center" vertical="center" wrapText="1"/>
    </xf>
    <xf numFmtId="0" fontId="2" fillId="2" borderId="5" xfId="887" applyNumberFormat="1" applyFont="1" applyFill="1" applyBorder="1" applyAlignment="1" applyProtection="1">
      <alignment horizontal="center" vertical="center" wrapText="1"/>
    </xf>
    <xf numFmtId="0" fontId="2" fillId="2" borderId="4" xfId="887" applyNumberFormat="1" applyFont="1" applyFill="1" applyBorder="1" applyAlignment="1" applyProtection="1">
      <alignment horizontal="center" vertical="center" wrapText="1"/>
    </xf>
    <xf numFmtId="238" fontId="3" fillId="0" borderId="1" xfId="887" applyNumberFormat="1" applyFont="1" applyFill="1" applyBorder="1" applyAlignment="1" applyProtection="1">
      <alignment horizontal="right" vertical="center" wrapText="1"/>
    </xf>
    <xf numFmtId="0" fontId="1" fillId="2" borderId="0" xfId="887" applyFont="1" applyFill="1" applyAlignment="1">
      <alignment horizontal="center" vertical="center" wrapText="1"/>
    </xf>
    <xf numFmtId="0" fontId="6" fillId="2" borderId="6" xfId="887" applyNumberFormat="1" applyFont="1" applyFill="1" applyBorder="1" applyAlignment="1" applyProtection="1">
      <alignment horizontal="left" vertical="center" wrapText="1"/>
    </xf>
    <xf numFmtId="0" fontId="2" fillId="0" borderId="1" xfId="887" applyFont="1" applyFill="1" applyBorder="1" applyAlignment="1">
      <alignment horizontal="center" vertical="center" wrapText="1"/>
    </xf>
    <xf numFmtId="0" fontId="2" fillId="2" borderId="0" xfId="887" applyFont="1" applyFill="1" applyAlignment="1">
      <alignment horizontal="center" vertical="center" wrapText="1"/>
    </xf>
    <xf numFmtId="0" fontId="3" fillId="2" borderId="0" xfId="887" applyFont="1" applyFill="1" applyAlignment="1">
      <alignment horizontal="center" vertical="center" wrapText="1"/>
    </xf>
    <xf numFmtId="0" fontId="4" fillId="2" borderId="0" xfId="887" applyFont="1" applyFill="1" applyAlignment="1">
      <alignment horizontal="center" vertical="center" wrapText="1"/>
    </xf>
  </cellXfs>
  <cellStyles count="1063">
    <cellStyle name="常规" xfId="0" builtinId="0"/>
    <cellStyle name="だ[0]_Total (2)" xfId="1"/>
    <cellStyle name="货币[0]" xfId="2" builtinId="7"/>
    <cellStyle name="输入" xfId="3" builtinId="20"/>
    <cellStyle name="?…????è [0.00]_Region Orders (2)" xfId="4"/>
    <cellStyle name="20% - 强调文字颜色 3" xfId="5" builtinId="38"/>
    <cellStyle name="Heading" xfId="6"/>
    <cellStyle name="货币" xfId="7" builtinId="4"/>
    <cellStyle name="常规 39" xfId="8"/>
    <cellStyle name="常规 44" xfId="9"/>
    <cellStyle name="好_05玉溪" xfId="10"/>
    <cellStyle name="だ_Total (2)" xfId="11"/>
    <cellStyle name="args.style" xfId="12"/>
    <cellStyle name="Normalny_Arkusz1" xfId="13"/>
    <cellStyle name="Accent2 - 40%" xfId="14"/>
    <cellStyle name="千位分隔[0]" xfId="15" builtinId="6"/>
    <cellStyle name="Calc Percent (1)" xfId="16"/>
    <cellStyle name="20% - 輔色4" xfId="17"/>
    <cellStyle name="40% - 强调文字颜色 3" xfId="18" builtinId="39"/>
    <cellStyle name="?…????è_Region Orders (2)" xfId="19"/>
    <cellStyle name="?? 2 2" xfId="20"/>
    <cellStyle name="计算 2" xfId="21"/>
    <cellStyle name="好_奖励补助测算7.25_Book1" xfId="22"/>
    <cellStyle name="40% - 輔色2" xfId="23"/>
    <cellStyle name="差" xfId="24" builtinId="27"/>
    <cellStyle name="千位分隔" xfId="25" builtinId="3"/>
    <cellStyle name="60% - 强调文字颜色 3" xfId="26" builtinId="40"/>
    <cellStyle name="日期" xfId="27"/>
    <cellStyle name="Accent2 - 60%" xfId="28"/>
    <cellStyle name="差_奖励补助测算5.23新" xfId="29"/>
    <cellStyle name="Unprotect" xfId="30"/>
    <cellStyle name="超链接" xfId="31" builtinId="8"/>
    <cellStyle name="差_2009年一般性转移支付标准工资_奖励补助测算5.22测试" xfId="32"/>
    <cellStyle name="_2006年综合经营计划表（城北支行版5）" xfId="33"/>
    <cellStyle name="百分比" xfId="34" builtinId="5"/>
    <cellStyle name="_kcb" xfId="35"/>
    <cellStyle name="已访问的超链接" xfId="36" builtinId="9"/>
    <cellStyle name="常规 6" xfId="37"/>
    <cellStyle name="entry" xfId="38"/>
    <cellStyle name="60% - 强调文字颜色 2 3" xfId="39"/>
    <cellStyle name="注释" xfId="40" builtinId="10"/>
    <cellStyle name="差_检验表（调整后）_Book1" xfId="41"/>
    <cellStyle name="_ET_STYLE_NoName_00__Sheet3" xfId="42"/>
    <cellStyle name="PrePop Units (1)" xfId="43"/>
    <cellStyle name="60% - 强调文字颜色 2" xfId="44" builtinId="36"/>
    <cellStyle name="好_M03_Book1" xfId="45"/>
    <cellStyle name="Entered" xfId="46"/>
    <cellStyle name="标题 4" xfId="47" builtinId="19"/>
    <cellStyle name="差_2007年政法部门业务指标" xfId="48"/>
    <cellStyle name="差_教师绩效工资测算表（离退休按各地上报数测算）2009年1月1日" xfId="49"/>
    <cellStyle name="百分比 7" xfId="50"/>
    <cellStyle name="差_指标五" xfId="51"/>
    <cellStyle name="好_奖励补助测算5.23新" xfId="52"/>
    <cellStyle name="警告文本" xfId="53" builtinId="11"/>
    <cellStyle name="Currency$[0]" xfId="54"/>
    <cellStyle name="差_2009年一般性转移支付标准工资_地方配套按人均增幅控制8.30一般预算平均增幅、人均可用财力平均增幅两次控制、社会治安系数调整、案件数调整xl_Book1" xfId="55"/>
    <cellStyle name="好_云南省2008年中小学教师人数统计表_Book1" xfId="56"/>
    <cellStyle name="标题" xfId="57" builtinId="15"/>
    <cellStyle name="差_奖励补助测算5.22测试" xfId="58"/>
    <cellStyle name="常规 5 2" xfId="59"/>
    <cellStyle name="Calc Units (0)" xfId="60"/>
    <cellStyle name="解释性文本" xfId="61" builtinId="53"/>
    <cellStyle name="百分比 4" xfId="62"/>
    <cellStyle name="常规 2_2011年战略性业务激励费用挂价表（0301）" xfId="63"/>
    <cellStyle name="标题 1" xfId="64" builtinId="16"/>
    <cellStyle name="_国贸底稿zhj" xfId="65"/>
    <cellStyle name="百分比 2 3" xfId="66"/>
    <cellStyle name="????_Analysis of Loans" xfId="67"/>
    <cellStyle name="差_2009年一般性转移支付标准工资_地方配套按人均增幅控制8.30xl_Book1" xfId="68"/>
    <cellStyle name="好_云南省2008年中小学教职工情况（教育厅提供20090101加工整理）" xfId="69"/>
    <cellStyle name="好_县级公安机关公用经费标准奖励测算方案（定稿）" xfId="70"/>
    <cellStyle name="标题 2" xfId="71" builtinId="17"/>
    <cellStyle name="百分比 5" xfId="72"/>
    <cellStyle name="0%" xfId="73"/>
    <cellStyle name="好_检验表（调整后）_Book1" xfId="74"/>
    <cellStyle name="0,0_x000d__x000a_NA_x000d__x000a_" xfId="75"/>
    <cellStyle name="Accent1_Book1" xfId="76"/>
    <cellStyle name="60% - 强调文字颜色 1" xfId="77" builtinId="32"/>
    <cellStyle name="百分比 6" xfId="78"/>
    <cellStyle name="桁区切り_１１月価格表" xfId="79"/>
    <cellStyle name="标题 3" xfId="80" builtinId="18"/>
    <cellStyle name="60% - 强调文字颜色 4" xfId="81" builtinId="44"/>
    <cellStyle name="_ZMN-赵王宾馆底稿" xfId="82"/>
    <cellStyle name="差_2009年一般性转移支付标准工资_~4190974_Book1" xfId="83"/>
    <cellStyle name="差_下半年禁吸戒毒经费1000万元_Book1" xfId="84"/>
    <cellStyle name="输出" xfId="85" builtinId="21"/>
    <cellStyle name="常规 26" xfId="86"/>
    <cellStyle name="常规 31" xfId="87"/>
    <cellStyle name="Input" xfId="88"/>
    <cellStyle name="差_0605石屏县_Book1" xfId="89"/>
    <cellStyle name="计算" xfId="90" builtinId="22"/>
    <cellStyle name="?? 2" xfId="91"/>
    <cellStyle name="??_????????" xfId="92"/>
    <cellStyle name="Calc Percent (0)" xfId="93"/>
    <cellStyle name="40% - 强调文字颜色 4 2" xfId="94"/>
    <cellStyle name="检查单元格" xfId="95" builtinId="23"/>
    <cellStyle name="Link Units (1)" xfId="96"/>
    <cellStyle name="20% - 强调文字颜色 6" xfId="97" builtinId="50"/>
    <cellStyle name="好_三季度－表二" xfId="98"/>
    <cellStyle name="Currency [0]" xfId="99"/>
    <cellStyle name="强调文字颜色 2" xfId="100" builtinId="33"/>
    <cellStyle name="_1123试算平衡表（模板）（马雪泉）" xfId="101"/>
    <cellStyle name="_2007年一季报(待披露0422)" xfId="102"/>
    <cellStyle name="链接单元格" xfId="103" builtinId="24"/>
    <cellStyle name="差_教育厅提供义务教育及高中教师人数（2009年1月6日）" xfId="104"/>
    <cellStyle name="Enter Units (0)" xfId="105"/>
    <cellStyle name="汇总" xfId="106" builtinId="25"/>
    <cellStyle name="差_Book2" xfId="107"/>
    <cellStyle name="?? 3" xfId="108"/>
    <cellStyle name="?? [0.00]_Analysis of Loans" xfId="109"/>
    <cellStyle name="好" xfId="110" builtinId="26"/>
    <cellStyle name="20% - 强调文字颜色 3 3" xfId="111"/>
    <cellStyle name="Heading 3" xfId="112"/>
    <cellStyle name="适中" xfId="113" builtinId="28"/>
    <cellStyle name="常规 8 2" xfId="114"/>
    <cellStyle name="20% - 强调文字颜色 5" xfId="115" builtinId="46"/>
    <cellStyle name="强调文字颜色 1" xfId="116" builtinId="29"/>
    <cellStyle name="差_2009年一般性转移支付标准工资_奖励补助测算7.23_Book1" xfId="117"/>
    <cellStyle name="Comma  - Style7" xfId="118"/>
    <cellStyle name="?? 2_2011年战略性业务激励费用挂价表（0301）" xfId="119"/>
    <cellStyle name="链接单元格 3" xfId="120"/>
    <cellStyle name="Link Units (0)" xfId="121"/>
    <cellStyle name="20% - 强调文字颜色 1" xfId="122" builtinId="30"/>
    <cellStyle name="警告文字" xfId="123"/>
    <cellStyle name="20% - 輔色2" xfId="124"/>
    <cellStyle name="40% - 强调文字颜色 1" xfId="125" builtinId="31"/>
    <cellStyle name="输出 2" xfId="126"/>
    <cellStyle name="Output Line Items" xfId="127"/>
    <cellStyle name="0.0%" xfId="128"/>
    <cellStyle name="20% - 强调文字颜色 2" xfId="129" builtinId="34"/>
    <cellStyle name="差_三季度－表二_Book1" xfId="130"/>
    <cellStyle name="20% - 輔色3" xfId="131"/>
    <cellStyle name="40% - 强调文字颜色 2" xfId="132" builtinId="35"/>
    <cellStyle name="_部门分解表" xfId="133"/>
    <cellStyle name="强调文字颜色 3" xfId="134" builtinId="37"/>
    <cellStyle name="PSChar" xfId="135"/>
    <cellStyle name="强调文字颜色 4" xfId="136" builtinId="41"/>
    <cellStyle name="好_2008年县级公安保障标准落实奖励经费分配测算_Book1" xfId="137"/>
    <cellStyle name="20% - 强调文字颜色 4" xfId="138" builtinId="42"/>
    <cellStyle name="20% - 輔色5" xfId="139"/>
    <cellStyle name="40% - 强调文字颜色 4" xfId="140" builtinId="43"/>
    <cellStyle name="?? 2 3" xfId="141"/>
    <cellStyle name="计算 3" xfId="142"/>
    <cellStyle name="_特色理财产品统计表1" xfId="143"/>
    <cellStyle name="常规 2 2_Book1" xfId="144"/>
    <cellStyle name="强调文字颜色 5" xfId="145" builtinId="45"/>
    <cellStyle name="合計" xfId="146"/>
    <cellStyle name="F2" xfId="147"/>
    <cellStyle name="20% - 輔色6" xfId="148"/>
    <cellStyle name="40% - 强调文字颜色 5" xfId="149" builtinId="47"/>
    <cellStyle name="差_2006年全省财力计算表（中央、决算）" xfId="150"/>
    <cellStyle name="60% - 强调文字颜色 5" xfId="151" builtinId="48"/>
    <cellStyle name="强调文字颜色 6" xfId="152" builtinId="49"/>
    <cellStyle name="_x0007_" xfId="153"/>
    <cellStyle name="差_2009年一般性转移支付标准工资_奖励补助测算7.25 (version 1) (version 1)" xfId="154"/>
    <cellStyle name="40% - 輔色5" xfId="155"/>
    <cellStyle name="F3" xfId="156"/>
    <cellStyle name="40% - 强调文字颜色 6" xfId="157" builtinId="51"/>
    <cellStyle name="好_~5676413_Book1" xfId="158"/>
    <cellStyle name="好_高中教师人数（教育厅1.6日提供）_Book1" xfId="159"/>
    <cellStyle name="だ[0]_PLDT" xfId="160"/>
    <cellStyle name="_弱电系统设备配置报价清单" xfId="161"/>
    <cellStyle name="1" xfId="162"/>
    <cellStyle name="好_业务工作量指标" xfId="163"/>
    <cellStyle name="60% - 强调文字颜色 6" xfId="164" builtinId="52"/>
    <cellStyle name="Accent5_Book1" xfId="165"/>
    <cellStyle name="好_2009年一般性转移支付标准工资_~5676413_Book1" xfId="166"/>
    <cellStyle name="??" xfId="167"/>
    <cellStyle name="捠壿 [0.00]_Region Orders (2)" xfId="168"/>
    <cellStyle name="Accent4 - 60%" xfId="169"/>
    <cellStyle name="?? [0]" xfId="170"/>
    <cellStyle name="Warning Text" xfId="171"/>
    <cellStyle name="烹拳_ +Foil &amp; -FOIL &amp; PAPER" xfId="172"/>
    <cellStyle name="style2" xfId="173"/>
    <cellStyle name="Percent[2]" xfId="174"/>
    <cellStyle name="???? [0.00]_Analysis of Loans" xfId="175"/>
    <cellStyle name="差_指标四_Book1" xfId="176"/>
    <cellStyle name="ColLevel_0" xfId="177"/>
    <cellStyle name="Calc Currency (0) 2" xfId="178"/>
    <cellStyle name="?鹎%U龡&amp;H?_x0008__x001c__x001c_?_x0007__x0001__x0001_" xfId="179"/>
    <cellStyle name="_Total (2)" xfId="180"/>
    <cellStyle name="差_2006年水利统计指标统计表" xfId="181"/>
    <cellStyle name="@_text" xfId="182"/>
    <cellStyle name="_#2011六项定额预测表" xfId="183"/>
    <cellStyle name="40% - Accent2" xfId="184"/>
    <cellStyle name="Followed Hyperlink_8-邢台折~3" xfId="185"/>
    <cellStyle name="Linked Cells_Book1" xfId="186"/>
    <cellStyle name="Accent3 - 60%" xfId="187"/>
    <cellStyle name="好_2009年一般性转移支付标准工资_~4190974" xfId="188"/>
    <cellStyle name="_(电解铝)报表调整模板" xfId="189"/>
    <cellStyle name="_（黄岛电厂）报表" xfId="190"/>
    <cellStyle name="_~0254683" xfId="191"/>
    <cellStyle name="常规 55" xfId="192"/>
    <cellStyle name="_2007年综合经营计划表样(计划处20061016)" xfId="193"/>
    <cellStyle name="_~1542229" xfId="194"/>
    <cellStyle name="_~1723196" xfId="195"/>
    <cellStyle name="KPMG Heading 3" xfId="196"/>
    <cellStyle name="Link Currency (0)" xfId="197"/>
    <cellStyle name="_☆2010年综合经营计划长期摊销费测算表" xfId="198"/>
    <cellStyle name="差_奖励补助测算7.25" xfId="199"/>
    <cellStyle name="Millares_96 Risk" xfId="200"/>
    <cellStyle name="_0712中间业务通报0112" xfId="201"/>
    <cellStyle name="_财务处工作底稿-WB" xfId="202"/>
    <cellStyle name="_07城北利润计划0" xfId="203"/>
    <cellStyle name="style" xfId="204"/>
    <cellStyle name="常规 18" xfId="205"/>
    <cellStyle name="常规 23" xfId="206"/>
    <cellStyle name="_07年中间业务调整计划（报总行公司部20070731）" xfId="207"/>
    <cellStyle name="好_2006年全省财力计算表（中央、决算）" xfId="208"/>
    <cellStyle name="_07年1月考核上报表" xfId="209"/>
    <cellStyle name="Comma  - Style8" xfId="210"/>
    <cellStyle name="_07年利润测算" xfId="211"/>
    <cellStyle name="_2010年工资测算表0309" xfId="212"/>
    <cellStyle name="_07年中间业务调整计划（报总行）" xfId="213"/>
    <cellStyle name="_1" xfId="214"/>
    <cellStyle name="_ZMN-3514底稿－年审" xfId="215"/>
    <cellStyle name="差_义务教育阶段教职工人数（教育厅提供最终）_Book1" xfId="216"/>
    <cellStyle name="_1季度计划" xfId="217"/>
    <cellStyle name="差_2009年一般性转移支付标准工资_奖励补助测算5.24冯铸_Book1" xfId="218"/>
    <cellStyle name="后继超级链接_NEGS" xfId="219"/>
    <cellStyle name="差 2" xfId="220"/>
    <cellStyle name="差_云南省2008年中小学教师人数统计表_Book1" xfId="221"/>
    <cellStyle name="Comma  - Style3" xfId="222"/>
    <cellStyle name="好_2007年政法部门业务指标" xfId="223"/>
    <cellStyle name="category" xfId="224"/>
    <cellStyle name="_2006年报表调整-常林股份公司(本部)" xfId="225"/>
    <cellStyle name="_2005年综合经营计划表（调整后公式）" xfId="226"/>
    <cellStyle name="_2006国贸报表及附注修改后" xfId="227"/>
    <cellStyle name="_2006年度报表" xfId="228"/>
    <cellStyle name="20% - Accent2" xfId="229"/>
    <cellStyle name="_2006年统筹外资金划拨" xfId="230"/>
    <cellStyle name="_2006年综合经营计划表（云南行用表）" xfId="231"/>
    <cellStyle name="砯刽_PLDT" xfId="232"/>
    <cellStyle name="_2007各网点中间业务月收入通报工作表070708" xfId="233"/>
    <cellStyle name="差_2009年一般性转移支付标准工资_不用软件计算9.1不考虑经费管理评价xl" xfId="234"/>
    <cellStyle name="0.00%" xfId="235"/>
    <cellStyle name="差_2009年一般性转移支付标准工资_~5676413_Book1" xfId="236"/>
    <cellStyle name="_2007年KPI计划分解表(部门上报样表)" xfId="237"/>
    <cellStyle name="百分比 5 2" xfId="238"/>
    <cellStyle name="_ET_STYLE_NoName_00__李波_标杆终端推广活动表" xfId="239"/>
    <cellStyle name="_2007综合经营计划表" xfId="240"/>
    <cellStyle name="标题 2 2" xfId="241"/>
    <cellStyle name="Column_Title" xfId="242"/>
    <cellStyle name="差_云南省2008年转移支付测算——州市本级考核部分及政策性测算_Book1" xfId="243"/>
    <cellStyle name="Grey" xfId="244"/>
    <cellStyle name="_2008-7" xfId="245"/>
    <cellStyle name="_2008年存贷款内外部利率-供综合经营计划-20071227" xfId="246"/>
    <cellStyle name="_2008年中间业务计划（汇总）" xfId="247"/>
    <cellStyle name="_kcb1" xfId="248"/>
    <cellStyle name="差_汇总-县级财政报表附表" xfId="249"/>
    <cellStyle name="分级显示行_1_13区汇总" xfId="250"/>
    <cellStyle name="_2009-1" xfId="251"/>
    <cellStyle name="_20100326高清市院遂宁检察院1080P配置清单26日改" xfId="252"/>
    <cellStyle name="标题 1 3" xfId="253"/>
    <cellStyle name="_2010年度六项费用计划（0310）" xfId="254"/>
    <cellStyle name="常规 47" xfId="255"/>
    <cellStyle name="_2010年预算申报表(2010-02)v5二级行打印(拨备new)" xfId="256"/>
    <cellStyle name="差_副本73283696546880457822010-04-29 2" xfId="257"/>
    <cellStyle name="60% - 强调文字颜色 6 2" xfId="258"/>
    <cellStyle name="好_2007年人员分部门统计表" xfId="259"/>
    <cellStyle name="_2011年各行基数及计划增量调查表（部门上报汇总）" xfId="260"/>
    <cellStyle name="差_汇总-县级财政报表附表_Book1" xfId="261"/>
    <cellStyle name="_3543底稿王岚" xfId="262"/>
    <cellStyle name="_5303工厂底稿王岚" xfId="263"/>
    <cellStyle name="_8月各行减值计算" xfId="264"/>
    <cellStyle name="Subtotal" xfId="265"/>
    <cellStyle name="_Book1" xfId="266"/>
    <cellStyle name="好_汇总-县级财政报表附表" xfId="267"/>
    <cellStyle name="F5" xfId="268"/>
    <cellStyle name="Calc Percent (2)" xfId="269"/>
    <cellStyle name="_ZMN05年审底稿－桂林橡胶‘" xfId="270"/>
    <cellStyle name="_Book1_1" xfId="271"/>
    <cellStyle name="好_汇总-县级财政报表附表_Book1" xfId="272"/>
    <cellStyle name="_Book1_1_Book1" xfId="273"/>
    <cellStyle name="F6" xfId="274"/>
    <cellStyle name="_Book1_2" xfId="275"/>
    <cellStyle name="_计划表2－3：产品业务计划表" xfId="276"/>
    <cellStyle name="Accent2 - 20%" xfId="277"/>
    <cellStyle name="Heading 1" xfId="278"/>
    <cellStyle name="F7" xfId="279"/>
    <cellStyle name="_Book1_3" xfId="280"/>
    <cellStyle name="20% - 强调文字颜色 3 2" xfId="281"/>
    <cellStyle name="Heading 2" xfId="282"/>
    <cellStyle name="好_03昭通" xfId="283"/>
    <cellStyle name="F8" xfId="284"/>
    <cellStyle name="_Book1_4" xfId="285"/>
    <cellStyle name="style1" xfId="286"/>
    <cellStyle name="_CCB.HO.New TB template.CCB PRC IAS Sorting.040223 trial run" xfId="287"/>
    <cellStyle name="差_指标五_Book1" xfId="288"/>
    <cellStyle name="好_奖励补助测算5.23新_Book1" xfId="289"/>
    <cellStyle name="EY House" xfId="290"/>
    <cellStyle name="_ET_STYLE_NoName_00_" xfId="291"/>
    <cellStyle name="wrap" xfId="292"/>
    <cellStyle name="_ET_STYLE_NoName_00__Book1" xfId="293"/>
    <cellStyle name="_ET_STYLE_NoName_00__Book1_1" xfId="294"/>
    <cellStyle name="_ET_STYLE_NoName_00__Book1_1_Book1" xfId="295"/>
    <cellStyle name="_ET_STYLE_NoName_00__Book1_2" xfId="296"/>
    <cellStyle name="超级链接_NEGS" xfId="297"/>
    <cellStyle name="Accent5 - 20%" xfId="298"/>
    <cellStyle name="_ET_STYLE_NoName_00__李波" xfId="299"/>
    <cellStyle name="_ET_STYLE_NoName_00__李波_第三终端推广活动表" xfId="300"/>
    <cellStyle name="_ET_STYLE_NoName_00__李波_新品推广活动表" xfId="301"/>
    <cellStyle name="subhead" xfId="302"/>
    <cellStyle name="百分比 4_Book1" xfId="303"/>
    <cellStyle name="_IPO 财务报表" xfId="304"/>
    <cellStyle name="_KPI指标体系表(定)" xfId="305"/>
    <cellStyle name="差_00省级(定稿)_Book1" xfId="306"/>
    <cellStyle name="通貨 [0.00]_１１月価格表" xfId="307"/>
    <cellStyle name="revised" xfId="308"/>
    <cellStyle name="差_2009年一般性转移支付标准工资_奖励补助测算5.23新" xfId="309"/>
    <cellStyle name="_ZMN年审底稿－黎明化工研究院" xfId="310"/>
    <cellStyle name="_双沟集团长期投资" xfId="311"/>
    <cellStyle name="_ZMN原料厂底稿2005" xfId="312"/>
    <cellStyle name="_综合考评2007" xfId="313"/>
    <cellStyle name="_常林股份2006合并报表" xfId="314"/>
    <cellStyle name="_钞币安防汇总" xfId="315"/>
    <cellStyle name="好_0605石屏县_Book1" xfId="316"/>
    <cellStyle name="_城北支行2008年KPI计划考核上报样表" xfId="317"/>
    <cellStyle name="_主要指标监测表0930" xfId="318"/>
    <cellStyle name="_川崎报表TB" xfId="319"/>
    <cellStyle name="e鯪9Y_x000b_" xfId="320"/>
    <cellStyle name="差_地方配套按人均增幅控制8.31（调整结案率后）xl_Book1" xfId="321"/>
    <cellStyle name="Input Cells 2" xfId="322"/>
    <cellStyle name="_川崎正式报表" xfId="323"/>
    <cellStyle name="RowLevel_0" xfId="324"/>
    <cellStyle name="差_2008年县级公安保障标准落实奖励经费分配测算" xfId="325"/>
    <cellStyle name="_单户" xfId="326"/>
    <cellStyle name="_定稿表" xfId="327"/>
    <cellStyle name="差_~5676413" xfId="328"/>
    <cellStyle name="_二级行主指表2009" xfId="329"/>
    <cellStyle name="_方案附件13：2007综合经营计划表（云南）" xfId="330"/>
    <cellStyle name="好_03昭通_Book1" xfId="331"/>
    <cellStyle name="_房租费计划" xfId="332"/>
    <cellStyle name="强调文字颜色 5 2" xfId="333"/>
    <cellStyle name="_费用" xfId="334"/>
    <cellStyle name="_分行操作风险测算" xfId="335"/>
    <cellStyle name="_费用_Book1" xfId="336"/>
    <cellStyle name="Accent1 - 20%" xfId="337"/>
    <cellStyle name="20% - Accent1" xfId="338"/>
    <cellStyle name="_审计资料清单附件3—2004年" xfId="339"/>
    <cellStyle name="_分解表（调整）" xfId="340"/>
    <cellStyle name="40% - 强调文字颜色 3 2" xfId="341"/>
    <cellStyle name="_附件一 分行责任中心预算管理相关报表071212" xfId="342"/>
    <cellStyle name="强调 3" xfId="343"/>
    <cellStyle name="60% - Accent2" xfId="344"/>
    <cellStyle name="_复件 IPO 财务报表" xfId="345"/>
    <cellStyle name="_公司部1210" xfId="346"/>
    <cellStyle name="_激励费用表" xfId="347"/>
    <cellStyle name="好_2008云南省分县市中小学教职工统计表（教育厅提供）_Book1" xfId="348"/>
    <cellStyle name="_计划表式口径1011（产品计划编制表）" xfId="349"/>
    <cellStyle name="Accent4" xfId="350"/>
    <cellStyle name="_济铁财务处税金底稿-WB" xfId="351"/>
    <cellStyle name="標準_1.中国建行主要会表格式" xfId="352"/>
    <cellStyle name="_减值测算相关报表（反馈计财部1212）" xfId="353"/>
    <cellStyle name="20% - Accent5" xfId="354"/>
    <cellStyle name="60% - 强调文字颜色 3 3" xfId="355"/>
    <cellStyle name="砯刽 [0]_PLDT" xfId="356"/>
    <cellStyle name="_建会〔2007〕209号附件：核算码与COA段值映射关系表" xfId="357"/>
    <cellStyle name="_经济资本系数20061129" xfId="358"/>
    <cellStyle name="Monétaire_!!!GO" xfId="359"/>
    <cellStyle name="_利润表科目的基本对照表4（马雪泉）" xfId="360"/>
    <cellStyle name="_林海股份报表2006" xfId="361"/>
    <cellStyle name="pricing" xfId="362"/>
    <cellStyle name="_实业公司ZMN底稿" xfId="363"/>
    <cellStyle name="_期间费用1" xfId="364"/>
    <cellStyle name="_取数" xfId="365"/>
    <cellStyle name="_人力费用测算表" xfId="366"/>
    <cellStyle name="常规 12" xfId="367"/>
    <cellStyle name="Accent5 - 60%" xfId="368"/>
    <cellStyle name="60% - 輔色5" xfId="369"/>
    <cellStyle name="好_地方配套按人均增幅控制8.30xl_Book1" xfId="370"/>
    <cellStyle name="_沈阳化工股份报表06" xfId="371"/>
    <cellStyle name="_条线计划汇总" xfId="372"/>
    <cellStyle name="差_2009年一般性转移支付标准工资_奖励补助测算7.25 (version 1) (version 1)_Book1" xfId="373"/>
    <cellStyle name="_同皓应收、票据、预收" xfId="374"/>
    <cellStyle name="_同皓应收账龄划分" xfId="375"/>
    <cellStyle name="常规 6_Book1" xfId="376"/>
    <cellStyle name="Accent3" xfId="377"/>
    <cellStyle name="_网络改造通信费用测算表（20090820）" xfId="378"/>
    <cellStyle name="差_2007年检察院案件数" xfId="379"/>
    <cellStyle name="_新品推广活动表" xfId="380"/>
    <cellStyle name="_修改后的资产负债表科目对照表1021（马雪泉）" xfId="381"/>
    <cellStyle name="60% - 輔色1" xfId="382"/>
    <cellStyle name="好_2009年一般性转移支付标准工资_奖励补助测算5.24冯铸_Book1" xfId="383"/>
    <cellStyle name="price" xfId="384"/>
    <cellStyle name="_预收其他应付内部往来" xfId="385"/>
    <cellStyle name="む|靇Revenuenuesy L" xfId="386"/>
    <cellStyle name="强调 2" xfId="387"/>
    <cellStyle name="60% - Accent1" xfId="388"/>
    <cellStyle name="_中间业务挂价表（公司部+500）2" xfId="389"/>
    <cellStyle name="{Comma [0]}" xfId="390"/>
    <cellStyle name="好_Book1_3_Book1" xfId="391"/>
    <cellStyle name="{Comma}" xfId="392"/>
    <cellStyle name="差 3" xfId="393"/>
    <cellStyle name="{Date}" xfId="394"/>
    <cellStyle name="PSInt" xfId="395"/>
    <cellStyle name="{Thousand [0]}" xfId="396"/>
    <cellStyle name="標題 1" xfId="397"/>
    <cellStyle name="常规 2 4" xfId="398"/>
    <cellStyle name="per.style" xfId="399"/>
    <cellStyle name="Input Cells_Book1" xfId="400"/>
    <cellStyle name="60% - Accent4" xfId="401"/>
    <cellStyle name="{Month}" xfId="402"/>
    <cellStyle name="{Percent}" xfId="403"/>
    <cellStyle name="差_汇总_Book1" xfId="404"/>
    <cellStyle name="F4" xfId="405"/>
    <cellStyle name="适中 3" xfId="406"/>
    <cellStyle name="{Thousand}" xfId="407"/>
    <cellStyle name="{Z'0000(1 dec)}" xfId="408"/>
    <cellStyle name="差_2008云南省分县市中小学教职工统计表（教育厅提供）" xfId="409"/>
    <cellStyle name="{Z'0000(4 dec)}" xfId="410"/>
    <cellStyle name="20% - Accent3" xfId="411"/>
    <cellStyle name="20% - Accent4" xfId="412"/>
    <cellStyle name="20% - Accent6" xfId="413"/>
    <cellStyle name="20% - 輔色1" xfId="414"/>
    <cellStyle name="差_奖励补助测算5.24冯铸" xfId="415"/>
    <cellStyle name="20% - 强调文字颜色 1 2" xfId="416"/>
    <cellStyle name="20% - 强调文字颜色 1 3" xfId="417"/>
    <cellStyle name="20% - 强调文字颜色 2 2" xfId="418"/>
    <cellStyle name="好_基础数据分析_Book1" xfId="419"/>
    <cellStyle name="20% - 强调文字颜色 2 3" xfId="420"/>
    <cellStyle name="20% - 强调文字颜色 4 2" xfId="421"/>
    <cellStyle name="好_2009年一般性转移支付标准工资_奖励补助测算7.25_Book1" xfId="422"/>
    <cellStyle name="Mon閠aire_!!!GO" xfId="423"/>
    <cellStyle name="Monétaire [0]_!!!GO" xfId="424"/>
    <cellStyle name="20% - 强调文字颜色 4 3" xfId="425"/>
    <cellStyle name="20% - 强调文字颜色 5 2" xfId="426"/>
    <cellStyle name="差_530629_2006年县级财政报表附表_Book1" xfId="427"/>
    <cellStyle name="20% - 强调文字颜色 5 3" xfId="428"/>
    <cellStyle name="差_2006年全省财力计算表（中央、决算）_Book1" xfId="429"/>
    <cellStyle name="20% - 强调文字颜色 6 2" xfId="430"/>
    <cellStyle name="差_卫生部门_Book1" xfId="431"/>
    <cellStyle name="好_县级基础数据" xfId="432"/>
    <cellStyle name="20% - 强调文字颜色 6 3" xfId="433"/>
    <cellStyle name="差_业务工作量指标" xfId="434"/>
    <cellStyle name="40% - Accent1" xfId="435"/>
    <cellStyle name="40% - Accent3" xfId="436"/>
    <cellStyle name="Normal - Style1" xfId="437"/>
    <cellStyle name="40% - Accent4" xfId="438"/>
    <cellStyle name="40% - Accent5" xfId="439"/>
    <cellStyle name="警告文本 2" xfId="440"/>
    <cellStyle name="好_2006年分析表_Book1" xfId="441"/>
    <cellStyle name="40% - Accent6" xfId="442"/>
    <cellStyle name="警告文本 3" xfId="443"/>
    <cellStyle name="差_奖励补助测算5.22测试_Book1" xfId="444"/>
    <cellStyle name="40% - 輔色1" xfId="445"/>
    <cellStyle name="40% - 輔色3" xfId="446"/>
    <cellStyle name="40% - 輔色4" xfId="447"/>
    <cellStyle name="40% - 輔色6" xfId="448"/>
    <cellStyle name="差_指标四" xfId="449"/>
    <cellStyle name="好_2009年一般性转移支付标准工资_奖励补助测算5.22测试_Book1" xfId="450"/>
    <cellStyle name="40% - 强调文字颜色 1 2" xfId="451"/>
    <cellStyle name="Accent1" xfId="452"/>
    <cellStyle name="40% - 强调文字颜色 1 3" xfId="453"/>
    <cellStyle name="常规 9 2" xfId="454"/>
    <cellStyle name="40% - 强调文字颜色 2 2" xfId="455"/>
    <cellStyle name="常规 2 3_Book1" xfId="456"/>
    <cellStyle name="備註" xfId="457"/>
    <cellStyle name="40% - 强调文字颜色 2 3" xfId="458"/>
    <cellStyle name="Comma,0" xfId="459"/>
    <cellStyle name="40% - 强调文字颜色 3 3" xfId="460"/>
    <cellStyle name="40% - 强调文字颜色 4 3" xfId="461"/>
    <cellStyle name="40% - 强调文字颜色 5 2" xfId="462"/>
    <cellStyle name="好_2006年分析表" xfId="463"/>
    <cellStyle name="40% - 强调文字颜色 5 3" xfId="464"/>
    <cellStyle name="40% - 强调文字颜色 6 2" xfId="465"/>
    <cellStyle name="好_下半年禁毒办案经费分配2544.3万元" xfId="466"/>
    <cellStyle name="好_2007年人员分部门统计表_Book1" xfId="467"/>
    <cellStyle name="40% - 强调文字颜色 6 3" xfId="468"/>
    <cellStyle name="Accent4_Book1" xfId="469"/>
    <cellStyle name="常规 2 3" xfId="470"/>
    <cellStyle name="60% - Accent3" xfId="471"/>
    <cellStyle name="60% - Accent5" xfId="472"/>
    <cellStyle name="强调文字颜色 4 2" xfId="473"/>
    <cellStyle name="强调文字颜色 4 3" xfId="474"/>
    <cellStyle name="t" xfId="475"/>
    <cellStyle name="60% - Accent6" xfId="476"/>
    <cellStyle name="好_检验表" xfId="477"/>
    <cellStyle name="KPMG Normal" xfId="478"/>
    <cellStyle name="差_05玉溪_Book1" xfId="479"/>
    <cellStyle name="好_2006年在职人员情况" xfId="480"/>
    <cellStyle name="60% - 輔色2" xfId="481"/>
    <cellStyle name="Good" xfId="482"/>
    <cellStyle name="常规 10" xfId="483"/>
    <cellStyle name="差_Book1_2_Book1" xfId="484"/>
    <cellStyle name="好_2009年一般性转移支付标准工资_不用软件计算9.1不考虑经费管理评价xl_Book1" xfId="485"/>
    <cellStyle name="60% - 輔色3" xfId="486"/>
    <cellStyle name="好_下半年禁毒办案经费分配2544.3万元_Book1" xfId="487"/>
    <cellStyle name="60% - 輔色4" xfId="488"/>
    <cellStyle name="60% - 輔色6" xfId="489"/>
    <cellStyle name="Currency1" xfId="490"/>
    <cellStyle name="商品名称" xfId="491"/>
    <cellStyle name="Heading 4" xfId="492"/>
    <cellStyle name="60% - 强调文字颜色 1 2" xfId="493"/>
    <cellStyle name="差_2006年在职人员情况_Book1" xfId="494"/>
    <cellStyle name="콤마 [0]_1.24분기 평가표 " xfId="495"/>
    <cellStyle name="60% - 强调文字颜色 1 3" xfId="496"/>
    <cellStyle name="常规 5" xfId="497"/>
    <cellStyle name="60% - 强调文字颜色 2 2" xfId="498"/>
    <cellStyle name="60% - 强调文字颜色 3 2" xfId="499"/>
    <cellStyle name="60% - 强调文字颜色 4 2" xfId="500"/>
    <cellStyle name="Neutral" xfId="501"/>
    <cellStyle name="Accent6_Book1" xfId="502"/>
    <cellStyle name="60% - 强调文字颜色 4 3" xfId="503"/>
    <cellStyle name="差_奖励补助测算7.25 (version 1) (version 1)" xfId="504"/>
    <cellStyle name="差_财政支出对上级的依赖程度_Book1" xfId="505"/>
    <cellStyle name="60% - 强调文字颜色 5 2" xfId="506"/>
    <cellStyle name="好_汇总_Book1" xfId="507"/>
    <cellStyle name="Currency,2" xfId="508"/>
    <cellStyle name="60% - 强调文字颜色 5 3" xfId="509"/>
    <cellStyle name="60% - 强调文字颜色 6 3" xfId="510"/>
    <cellStyle name="差_第一部分：综合全_Book1" xfId="511"/>
    <cellStyle name="Linked Cells 2" xfId="512"/>
    <cellStyle name="6mal" xfId="513"/>
    <cellStyle name="Accent1 - 40%" xfId="514"/>
    <cellStyle name="差_2006年基础数据" xfId="515"/>
    <cellStyle name="好_2009年一般性转移支付标准工资_奖励补助测算7.25 (version 1) (version 1)_Book1" xfId="516"/>
    <cellStyle name="Accent1 - 60%" xfId="517"/>
    <cellStyle name="好_下半年禁吸戒毒经费1000万元_Book1" xfId="518"/>
    <cellStyle name="Accent2" xfId="519"/>
    <cellStyle name="Accent2_Book1" xfId="520"/>
    <cellStyle name="百分比 2 3 2" xfId="521"/>
    <cellStyle name="差_2007年人员分部门统计表_Book1" xfId="522"/>
    <cellStyle name="好_指标四" xfId="523"/>
    <cellStyle name="Milliers_!!!GO" xfId="524"/>
    <cellStyle name="Comma  - Style2" xfId="525"/>
    <cellStyle name="Accent3 - 20%" xfId="526"/>
    <cellStyle name="Mon閠aire [0]_!!!GO" xfId="527"/>
    <cellStyle name="好_0502通海县" xfId="528"/>
    <cellStyle name="好_2006年在职人员情况_Book1" xfId="529"/>
    <cellStyle name="Accent3 - 40%" xfId="530"/>
    <cellStyle name="Link Currency (2)" xfId="531"/>
    <cellStyle name="Accent3_Book1" xfId="532"/>
    <cellStyle name="差_2007年检察院案件数_Book1" xfId="533"/>
    <cellStyle name="百分比 2 2 2" xfId="534"/>
    <cellStyle name="Accent4 - 20%" xfId="535"/>
    <cellStyle name="PrePop Currency (2)" xfId="536"/>
    <cellStyle name="百分比 2 4 2" xfId="537"/>
    <cellStyle name="Accent4 - 40%" xfId="538"/>
    <cellStyle name="Accent5" xfId="539"/>
    <cellStyle name="好_2009年一般性转移支付标准工资_~5676413" xfId="540"/>
    <cellStyle name="差_奖励补助测算7.25_Book1" xfId="541"/>
    <cellStyle name="Accent5 - 40%" xfId="542"/>
    <cellStyle name="千分位[0]_ 白土" xfId="543"/>
    <cellStyle name="Accent6" xfId="544"/>
    <cellStyle name="Accent6 - 20%" xfId="545"/>
    <cellStyle name="好_历年教师人数_Book1" xfId="546"/>
    <cellStyle name="好_M03" xfId="547"/>
    <cellStyle name="Accent6 - 40%" xfId="548"/>
    <cellStyle name="Accent6 - 60%" xfId="549"/>
    <cellStyle name="好_财政供养人员_Book1" xfId="550"/>
    <cellStyle name="Bad" xfId="551"/>
    <cellStyle name="Input_Book1" xfId="552"/>
    <cellStyle name="Calc Currency (0)" xfId="553"/>
    <cellStyle name="霓付 [0]_ +Foil &amp; -FOIL &amp; PAPER" xfId="554"/>
    <cellStyle name="Enter Currency (0)" xfId="555"/>
    <cellStyle name="Calc Currency (0)_Book1" xfId="556"/>
    <cellStyle name="comma-d" xfId="557"/>
    <cellStyle name="Calc Currency (2)" xfId="558"/>
    <cellStyle name="Calc Units (1)" xfId="559"/>
    <cellStyle name="好_2006年全省财力计算表（中央、决算）_Book1" xfId="560"/>
    <cellStyle name="Percent_!!!GO" xfId="561"/>
    <cellStyle name="Calc Units (2)" xfId="562"/>
    <cellStyle name="Percent[0]" xfId="563"/>
    <cellStyle name="Currency$[2]" xfId="564"/>
    <cellStyle name="PSHeading" xfId="565"/>
    <cellStyle name="差_530623_2006年县级财政报表附表" xfId="566"/>
    <cellStyle name="Calculation" xfId="567"/>
    <cellStyle name="Check Cell" xfId="568"/>
    <cellStyle name="常规 15" xfId="569"/>
    <cellStyle name="常规 20" xfId="570"/>
    <cellStyle name="Col Heads" xfId="571"/>
    <cellStyle name="Comma  - Style1" xfId="572"/>
    <cellStyle name="Comma  - Style4" xfId="573"/>
    <cellStyle name="差_M03_Book1" xfId="574"/>
    <cellStyle name="汇总 2" xfId="575"/>
    <cellStyle name="Comma  - Style5" xfId="576"/>
    <cellStyle name="汇总 3" xfId="577"/>
    <cellStyle name="Comma  - Style6" xfId="578"/>
    <cellStyle name="好_5334_2006年迪庆县级财政报表附表_Book1" xfId="579"/>
    <cellStyle name="Comma [0]" xfId="580"/>
    <cellStyle name="样式 1 2" xfId="581"/>
    <cellStyle name="Comma [00]" xfId="582"/>
    <cellStyle name="Date_Book1" xfId="583"/>
    <cellStyle name="差_云南省2008年中小学教职工情况（教育厅提供20090101加工整理）_Book1" xfId="584"/>
    <cellStyle name="好_指标五_Book1" xfId="585"/>
    <cellStyle name="comma zerodec" xfId="586"/>
    <cellStyle name="PrePop Units (0)" xfId="587"/>
    <cellStyle name="Comma,1" xfId="588"/>
    <cellStyle name="計算方式" xfId="589"/>
    <cellStyle name="Comma,2" xfId="590"/>
    <cellStyle name="Comma[0]" xfId="591"/>
    <cellStyle name="差_云南省2008年中小学教师人数统计表" xfId="592"/>
    <cellStyle name="差_2009年一般性转移支付标准工资_奖励补助测算5.24冯铸" xfId="593"/>
    <cellStyle name="Comma[2]" xfId="594"/>
    <cellStyle name="Date" xfId="595"/>
    <cellStyle name="Comma_ SG&amp;A Bridge " xfId="596"/>
    <cellStyle name="差_云南省2008年中小学教职工情况（教育厅提供20090101加工整理）" xfId="597"/>
    <cellStyle name="好_指标五" xfId="598"/>
    <cellStyle name="Copied" xfId="599"/>
    <cellStyle name="差_2009年一般性转移支付标准工资_~5676413" xfId="600"/>
    <cellStyle name="百分比 2 4" xfId="601"/>
    <cellStyle name="差_县级基础数据_Book1" xfId="602"/>
    <cellStyle name="COST1" xfId="603"/>
    <cellStyle name="Moneda [0]_96 Risk" xfId="604"/>
    <cellStyle name="Currency [00]" xfId="605"/>
    <cellStyle name="輔色1" xfId="606"/>
    <cellStyle name="差_县级基础数据" xfId="607"/>
    <cellStyle name="差_2006年水利统计指标统计表_Book1" xfId="608"/>
    <cellStyle name="Currency,0" xfId="609"/>
    <cellStyle name="检查单元格 2" xfId="610"/>
    <cellStyle name="Linked Cell" xfId="611"/>
    <cellStyle name="Currency\[0]" xfId="612"/>
    <cellStyle name="归盒啦_95" xfId="613"/>
    <cellStyle name="好_~4190974" xfId="614"/>
    <cellStyle name="好_2007年检察院案件数" xfId="615"/>
    <cellStyle name="Currency_ SG&amp;A Bridge " xfId="616"/>
    <cellStyle name="Date Short" xfId="617"/>
    <cellStyle name="差_2009年一般性转移支付标准工资_Book1" xfId="618"/>
    <cellStyle name="Dollar (zero dec)" xfId="619"/>
    <cellStyle name="Enter Currency (2)" xfId="620"/>
    <cellStyle name="百分比 2 2" xfId="621"/>
    <cellStyle name="Enter Units (1)" xfId="622"/>
    <cellStyle name="Enter Units (2)" xfId="623"/>
    <cellStyle name="entry box" xfId="624"/>
    <cellStyle name="好 2" xfId="625"/>
    <cellStyle name="差_00省级(定稿)" xfId="626"/>
    <cellStyle name="Euro" xfId="627"/>
    <cellStyle name="强调文字颜色 1 2" xfId="628"/>
    <cellStyle name="Explanatory Text" xfId="629"/>
    <cellStyle name="Fixed" xfId="630"/>
    <cellStyle name="差_1003牟定县" xfId="631"/>
    <cellStyle name="千分位_ 白土" xfId="632"/>
    <cellStyle name="HEADER" xfId="633"/>
    <cellStyle name="Header1" xfId="634"/>
    <cellStyle name="好_2009年一般性转移支付标准工资_地方配套按人均增幅控制8.30一般预算平均增幅、人均可用财力平均增幅两次控制、社会治安系数调整、案件数调整xl_Book1" xfId="635"/>
    <cellStyle name="差_2009年一般性转移支付标准工资_奖励补助测算5.22测试_Book1" xfId="636"/>
    <cellStyle name="Header2" xfId="637"/>
    <cellStyle name="Heading1" xfId="638"/>
    <cellStyle name="差_地方配套按人均增幅控制8.31（调整结案率后）xl" xfId="639"/>
    <cellStyle name="Heading2" xfId="640"/>
    <cellStyle name="KPMG Heading 2" xfId="641"/>
    <cellStyle name="Hyperlink_8-邢台折~3" xfId="642"/>
    <cellStyle name="差_0605石屏县" xfId="643"/>
    <cellStyle name="Input [yellow]" xfId="644"/>
    <cellStyle name="好_指标四_Book1" xfId="645"/>
    <cellStyle name="强调文字颜色 3 3" xfId="646"/>
    <cellStyle name="Input Cells" xfId="647"/>
    <cellStyle name="KPMG Heading 1" xfId="648"/>
    <cellStyle name="KPMG Heading 4" xfId="649"/>
    <cellStyle name="好_奖励补助测算7.25 (version 1) (version 1)" xfId="650"/>
    <cellStyle name="好_1110洱源县" xfId="651"/>
    <cellStyle name="KPMG Normal Text" xfId="652"/>
    <cellStyle name="sstot" xfId="653"/>
    <cellStyle name="left" xfId="654"/>
    <cellStyle name="Link Units (2)" xfId="655"/>
    <cellStyle name="差_城建部门_Book1" xfId="656"/>
    <cellStyle name="Total" xfId="657"/>
    <cellStyle name="Linked Cells" xfId="658"/>
    <cellStyle name="Millares [0]_96 Risk" xfId="659"/>
    <cellStyle name="Milliers [0]_!!!GO" xfId="660"/>
    <cellStyle name="Model" xfId="661"/>
    <cellStyle name="Moneda_96 Risk" xfId="662"/>
    <cellStyle name="section" xfId="663"/>
    <cellStyle name="New Times Roman" xfId="664"/>
    <cellStyle name="no dec" xfId="665"/>
    <cellStyle name="Norma,_laroux_4_营业在建 (2)_E21" xfId="666"/>
    <cellStyle name="Normal_ SG&amp;A Bridge " xfId="667"/>
    <cellStyle name="Note" xfId="668"/>
    <cellStyle name="Output" xfId="669"/>
    <cellStyle name="Output Amounts" xfId="670"/>
    <cellStyle name="Output_Book1" xfId="671"/>
    <cellStyle name="好_~5676413" xfId="672"/>
    <cellStyle name="好_高中教师人数（教育厅1.6日提供）" xfId="673"/>
    <cellStyle name="Percent [0%]" xfId="674"/>
    <cellStyle name="Percent [0.00%]" xfId="675"/>
    <cellStyle name="Percent [0]" xfId="676"/>
    <cellStyle name="好_2009年一般性转移支付标准工资_Book1" xfId="677"/>
    <cellStyle name="Percent [00]" xfId="678"/>
    <cellStyle name="标题 6" xfId="679"/>
    <cellStyle name="t]_x000d__x000a_color schemes=默认 Windows_x000d__x000a__x000d__x000a_[color schemes]_x000d__x000a_Arizona=804000,FFFFFF,FFFFFF,0,FFFFFF,0,808040,C0C0C0,FFFFF" xfId="680"/>
    <cellStyle name="Percent [2]" xfId="681"/>
    <cellStyle name="Pourcentage_pldt" xfId="682"/>
    <cellStyle name="样式 1" xfId="683"/>
    <cellStyle name="Prefilled" xfId="684"/>
    <cellStyle name="好_05玉溪_Book1" xfId="685"/>
    <cellStyle name="PrePop Currency (0)" xfId="686"/>
    <cellStyle name="强调 1" xfId="687"/>
    <cellStyle name="好_基础数据分析" xfId="688"/>
    <cellStyle name="PrePop Units (2)" xfId="689"/>
    <cellStyle name="PSDate" xfId="690"/>
    <cellStyle name="PSDec" xfId="691"/>
    <cellStyle name="PSSpacer" xfId="692"/>
    <cellStyle name="RevList" xfId="693"/>
    <cellStyle name="RevList 2" xfId="694"/>
    <cellStyle name="好_Book1_2_Book1" xfId="695"/>
    <cellStyle name="SOR" xfId="696"/>
    <cellStyle name="Standard_AREAS" xfId="697"/>
    <cellStyle name="t_HVAC Equipment (3)" xfId="698"/>
    <cellStyle name="Text Indent A" xfId="699"/>
    <cellStyle name="Text Indent B" xfId="700"/>
    <cellStyle name="差_05玉溪" xfId="701"/>
    <cellStyle name="檢查儲存格" xfId="702"/>
    <cellStyle name="Text Indent C" xfId="703"/>
    <cellStyle name="霓付_ +Foil &amp; -FOIL &amp; PAPER" xfId="704"/>
    <cellStyle name="好_2009年一般性转移支付标准工资" xfId="705"/>
    <cellStyle name="Thousands" xfId="706"/>
    <cellStyle name="好_第五部分(才淼、饶永宏）_Book1" xfId="707"/>
    <cellStyle name="好_00省级(定稿)_Book1" xfId="708"/>
    <cellStyle name="title" xfId="709"/>
    <cellStyle name="差_2008云南省分县市中小学教职工统计表（教育厅提供）_Book1" xfId="710"/>
    <cellStyle name="差_2007年可用财力_Book1" xfId="711"/>
    <cellStyle name="パーセント_laroux" xfId="712"/>
    <cellStyle name="_PLDT" xfId="713"/>
    <cellStyle name="だ_PLDT" xfId="714"/>
    <cellStyle name="む|靃0]_Revenuesy Lr L" xfId="715"/>
    <cellStyle name="百分比 2" xfId="716"/>
    <cellStyle name="百分比 2 5" xfId="717"/>
    <cellStyle name="好_历年教师人数" xfId="718"/>
    <cellStyle name="百分比 2 5 2" xfId="719"/>
    <cellStyle name="百分比 2 6" xfId="720"/>
    <cellStyle name="百分比 3" xfId="721"/>
    <cellStyle name="好_丽江汇总_Book1" xfId="722"/>
    <cellStyle name="百分比 3 2" xfId="723"/>
    <cellStyle name="百分比 4 2" xfId="724"/>
    <cellStyle name="标题 1 2" xfId="725"/>
    <cellStyle name="标题 3 2" xfId="726"/>
    <cellStyle name="百分比 6 2" xfId="727"/>
    <cellStyle name="捠壿_Region Orders (2)" xfId="728"/>
    <cellStyle name="编号" xfId="729"/>
    <cellStyle name="标题 2 3" xfId="730"/>
    <cellStyle name="标题 3 3" xfId="731"/>
    <cellStyle name="标题 4 2" xfId="732"/>
    <cellStyle name="千位分隔 3" xfId="733"/>
    <cellStyle name="好_Book1_2" xfId="734"/>
    <cellStyle name="輸出" xfId="735"/>
    <cellStyle name="标题 4 3" xfId="736"/>
    <cellStyle name="千位分隔 4" xfId="737"/>
    <cellStyle name="好_Book1_3" xfId="738"/>
    <cellStyle name="标题 5" xfId="739"/>
    <cellStyle name="好_第一部分：综合全" xfId="740"/>
    <cellStyle name="标题1" xfId="741"/>
    <cellStyle name="好_00省级(打印)" xfId="742"/>
    <cellStyle name="桁区切り [0.00]_１１月価格表" xfId="743"/>
    <cellStyle name="標題" xfId="744"/>
    <cellStyle name="好_地方配套按人均增幅控制8.30一般预算平均增幅、人均可用财力平均增幅两次控制、社会治安系数调整、案件数调整xl_Book1" xfId="745"/>
    <cellStyle name="標題 2" xfId="746"/>
    <cellStyle name="常规 2 5" xfId="747"/>
    <cellStyle name="差_云南农村义务教育统计表" xfId="748"/>
    <cellStyle name="標題 3" xfId="749"/>
    <cellStyle name="常规 2 6" xfId="750"/>
    <cellStyle name="標題 4" xfId="751"/>
    <cellStyle name="常规 2 7" xfId="752"/>
    <cellStyle name="表标题" xfId="753"/>
    <cellStyle name="常规 2 2" xfId="754"/>
    <cellStyle name="部门" xfId="755"/>
    <cellStyle name="差_~4190974" xfId="756"/>
    <cellStyle name="好_卫生部门_Book1" xfId="757"/>
    <cellStyle name="差_~4190974_Book1" xfId="758"/>
    <cellStyle name="差_~5676413_Book1" xfId="759"/>
    <cellStyle name="差_历年教师人数" xfId="760"/>
    <cellStyle name="差_00省级(打印)" xfId="761"/>
    <cellStyle name="好_2007年政法部门业务指标_Book1" xfId="762"/>
    <cellStyle name="检查单元格 3" xfId="763"/>
    <cellStyle name="差_00省级(打印)_Book1" xfId="764"/>
    <cellStyle name="差_03昭通" xfId="765"/>
    <cellStyle name="표준_(업무)평가단" xfId="766"/>
    <cellStyle name="差_财政供养人员" xfId="767"/>
    <cellStyle name="常规 11" xfId="768"/>
    <cellStyle name="差_03昭通_Book1" xfId="769"/>
    <cellStyle name="常规 40" xfId="770"/>
    <cellStyle name="差_0502通海县" xfId="771"/>
    <cellStyle name="差_0502通海县_Book1" xfId="772"/>
    <cellStyle name="差_1110洱源县" xfId="773"/>
    <cellStyle name="差_1110洱源县_Book1" xfId="774"/>
    <cellStyle name="差_11大理" xfId="775"/>
    <cellStyle name="差_11大理_Book1" xfId="776"/>
    <cellStyle name="差_2、土地面积、人口、粮食产量基本情况" xfId="777"/>
    <cellStyle name="差_2009年一般性转移支付标准工资_地方配套按人均增幅控制8.31（调整结案率后）xl_Book1" xfId="778"/>
    <cellStyle name="好_财政供养人员" xfId="779"/>
    <cellStyle name="注释 3" xfId="780"/>
    <cellStyle name="差_2、土地面积、人口、粮食产量基本情况_Book1" xfId="781"/>
    <cellStyle name="差_2006年分析表" xfId="782"/>
    <cellStyle name="差_2006年分析表_Book1" xfId="783"/>
    <cellStyle name="差_2006年基础数据_Book1" xfId="784"/>
    <cellStyle name="差_2006年在职人员情况" xfId="785"/>
    <cellStyle name="差_2007年可用财力" xfId="786"/>
    <cellStyle name="差_2007年人员分部门统计表" xfId="787"/>
    <cellStyle name="解释性文本 3" xfId="788"/>
    <cellStyle name="差_2007年政法部门业务指标_Book1" xfId="789"/>
    <cellStyle name="差_教师绩效工资测算表（离退休按各地上报数测算）2009年1月1日_Book1" xfId="790"/>
    <cellStyle name="差_2008年县级公安保障标准落实奖励经费分配测算_Book1" xfId="791"/>
    <cellStyle name="差_2009年一般性转移支付标准工资" xfId="792"/>
    <cellStyle name="差_2009年一般性转移支付标准工资_~4190974" xfId="793"/>
    <cellStyle name="常规 2 5_Book1" xfId="794"/>
    <cellStyle name="差_云南农村义务教育统计表_Book1" xfId="795"/>
    <cellStyle name="差_2009年一般性转移支付标准工资_不用软件计算9.1不考虑经费管理评价xl_Book1" xfId="796"/>
    <cellStyle name="差_2009年一般性转移支付标准工资_地方配套按人均增幅控制8.30xl" xfId="797"/>
    <cellStyle name="差_2009年一般性转移支付标准工资_地方配套按人均增幅控制8.30一般预算平均增幅、人均可用财力平均增幅两次控制、社会治安系数调整、案件数调整xl" xfId="798"/>
    <cellStyle name="好_云南省2008年中小学教师人数统计表" xfId="799"/>
    <cellStyle name="差_2009年一般性转移支付标准工资_地方配套按人均增幅控制8.31（调整结案率后）xl" xfId="800"/>
    <cellStyle name="差_2009年一般性转移支付标准工资_奖励补助测算5.23新_Book1" xfId="801"/>
    <cellStyle name="差_2009年一般性转移支付标准工资_奖励补助测算7.23" xfId="802"/>
    <cellStyle name="差_奖励补助测算7.23_Book1" xfId="803"/>
    <cellStyle name="差_2009年一般性转移支付标准工资_奖励补助测算7.25" xfId="804"/>
    <cellStyle name="差_2009年一般性转移支付标准工资_奖励补助测算7.25_Book1" xfId="805"/>
    <cellStyle name="差_530623_2006年县级财政报表附表_Book1" xfId="806"/>
    <cellStyle name="差_530629_2006年县级财政报表附表" xfId="807"/>
    <cellStyle name="差_5334_2006年迪庆县级财政报表附表" xfId="808"/>
    <cellStyle name="差_5334_2006年迪庆县级财政报表附表_Book1" xfId="809"/>
    <cellStyle name="差_Book1" xfId="810"/>
    <cellStyle name="好_地方配套按人均增幅控制8.31（调整结案率后）xl" xfId="811"/>
    <cellStyle name="差_地方配套按人均增幅控制8.30xl" xfId="812"/>
    <cellStyle name="差_Book1_1" xfId="813"/>
    <cellStyle name="差_Book1_1_Book1" xfId="814"/>
    <cellStyle name="差_Book1_2" xfId="815"/>
    <cellStyle name="好_2009年一般性转移支付标准工资_不用软件计算9.1不考虑经费管理评价xl" xfId="816"/>
    <cellStyle name="差_Book1_3" xfId="817"/>
    <cellStyle name="差_奖励补助测算5.24冯铸_Book1" xfId="818"/>
    <cellStyle name="差_Book2_Book1" xfId="819"/>
    <cellStyle name="差_M01-2(州市补助收入)" xfId="820"/>
    <cellStyle name="常规 8_经济资本报表2010" xfId="821"/>
    <cellStyle name="差_M01-2(州市补助收入)_Book1" xfId="822"/>
    <cellStyle name="差_M03" xfId="823"/>
    <cellStyle name="好_奖励补助测算5.22测试" xfId="824"/>
    <cellStyle name="差_不用软件计算9.1不考虑经费管理评价xl" xfId="825"/>
    <cellStyle name="好_奖励补助测算5.22测试_Book1" xfId="826"/>
    <cellStyle name="差_不用软件计算9.1不考虑经费管理评价xl_Book1" xfId="827"/>
    <cellStyle name="差_财政供养人员_Book1" xfId="828"/>
    <cellStyle name="差_财政支出对上级的依赖程度" xfId="829"/>
    <cellStyle name="差_城建部门" xfId="830"/>
    <cellStyle name="好_地方配套按人均增幅控制8.31（调整结案率后）xl_Book1" xfId="831"/>
    <cellStyle name="差_地方配套按人均增幅控制8.30xl_Book1" xfId="832"/>
    <cellStyle name="差_地方配套按人均增幅控制8.30一般预算平均增幅、人均可用财力平均增幅两次控制、社会治安系数调整、案件数调整xl" xfId="833"/>
    <cellStyle name="差_地方配套按人均增幅控制8.30一般预算平均增幅、人均可用财力平均增幅两次控制、社会治安系数调整、案件数调整xl_Book1" xfId="834"/>
    <cellStyle name="好_财政支出对上级的依赖程度_Book1" xfId="835"/>
    <cellStyle name="差_第五部分(才淼、饶永宏）" xfId="836"/>
    <cellStyle name="差_第五部分(才淼、饶永宏）_Book1" xfId="837"/>
    <cellStyle name="差_第一部分：综合全" xfId="838"/>
    <cellStyle name="差_副本73283696546880457822010-04-29" xfId="839"/>
    <cellStyle name="好_5334_2006年迪庆县级财政报表附表" xfId="840"/>
    <cellStyle name="差_副本73283696546880457822010-04-29 2_Book1" xfId="841"/>
    <cellStyle name="差_副本73283696546880457822010-04-29_Book1" xfId="842"/>
    <cellStyle name="好_0605石屏县" xfId="843"/>
    <cellStyle name="差_高中教师人数（教育厅1.6日提供）" xfId="844"/>
    <cellStyle name="差_高中教师人数（教育厅1.6日提供）_Book1" xfId="845"/>
    <cellStyle name="差_汇总" xfId="846"/>
    <cellStyle name="好_530629_2006年县级财政报表附表_Book1" xfId="847"/>
    <cellStyle name="差_基础数据分析" xfId="848"/>
    <cellStyle name="差_基础数据分析_Book1" xfId="849"/>
    <cellStyle name="差_检验表" xfId="850"/>
    <cellStyle name="差_检验表（调整后）" xfId="851"/>
    <cellStyle name="差_检验表_Book1" xfId="852"/>
    <cellStyle name="差_奖励补助测算5.23新_Book1" xfId="853"/>
    <cellStyle name="差_奖励补助测算7.23" xfId="854"/>
    <cellStyle name="差_奖励补助测算7.25 (version 1) (version 1)_Book1" xfId="855"/>
    <cellStyle name="公司标准表 2" xfId="856"/>
    <cellStyle name="差_丽江汇总" xfId="857"/>
    <cellStyle name="差_教育厅提供义务教育及高中教师人数（2009年1月6日）_Book1" xfId="858"/>
    <cellStyle name="差_历年教师人数_Book1" xfId="859"/>
    <cellStyle name="差_丽江汇总_Book1" xfId="860"/>
    <cellStyle name="差_三季度－表二" xfId="861"/>
    <cellStyle name="差_卫生部门" xfId="862"/>
    <cellStyle name="常规 10 2" xfId="863"/>
    <cellStyle name="好_M01-2(州市补助收入)" xfId="864"/>
    <cellStyle name="差_文体广播部门" xfId="865"/>
    <cellStyle name="好_M01-2(州市补助收入)_Book1" xfId="866"/>
    <cellStyle name="差_文体广播部门_Book1" xfId="867"/>
    <cellStyle name="差_下半年禁毒办案经费分配2544.3万元" xfId="868"/>
    <cellStyle name="差_下半年禁毒办案经费分配2544.3万元_Book1" xfId="869"/>
    <cellStyle name="差_下半年禁吸戒毒经费1000万元" xfId="870"/>
    <cellStyle name="差_县级公安机关公用经费标准奖励测算方案（定稿）" xfId="871"/>
    <cellStyle name="差_县级公安机关公用经费标准奖励测算方案（定稿）_Book1" xfId="872"/>
    <cellStyle name="链接单元格 2" xfId="873"/>
    <cellStyle name="好_县级基础数据_Book1" xfId="874"/>
    <cellStyle name="差_业务工作量指标_Book1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3" xfId="879"/>
    <cellStyle name="常规 14" xfId="880"/>
    <cellStyle name="常规 16" xfId="881"/>
    <cellStyle name="常规 21" xfId="882"/>
    <cellStyle name="常规 17" xfId="883"/>
    <cellStyle name="常规 22" xfId="884"/>
    <cellStyle name="常规 19" xfId="885"/>
    <cellStyle name="常规 24" xfId="886"/>
    <cellStyle name="常规 2" xfId="887"/>
    <cellStyle name="常规 2 2 2" xfId="888"/>
    <cellStyle name="常规 2 3 2" xfId="889"/>
    <cellStyle name="常规 2 4 2" xfId="890"/>
    <cellStyle name="常规 2 4_Book1" xfId="891"/>
    <cellStyle name="常规 2 5 2" xfId="892"/>
    <cellStyle name="输入 2" xfId="893"/>
    <cellStyle name="常规 2 8" xfId="894"/>
    <cellStyle name="好_奖励补助测算5.24冯铸_Book1" xfId="895"/>
    <cellStyle name="好_2006年水利统计指标统计表_Book1" xfId="896"/>
    <cellStyle name="常规 25" xfId="897"/>
    <cellStyle name="常规 30" xfId="898"/>
    <cellStyle name="常规 27" xfId="899"/>
    <cellStyle name="常规 28" xfId="900"/>
    <cellStyle name="常规 29" xfId="901"/>
    <cellStyle name="常规 3" xfId="902"/>
    <cellStyle name="常规 3 2" xfId="903"/>
    <cellStyle name="常规 3_Book1" xfId="904"/>
    <cellStyle name="常规 36" xfId="905"/>
    <cellStyle name="常规 41" xfId="906"/>
    <cellStyle name="常规 37" xfId="907"/>
    <cellStyle name="常规 42" xfId="908"/>
    <cellStyle name="常规 38" xfId="909"/>
    <cellStyle name="常规 43" xfId="910"/>
    <cellStyle name="常规 4" xfId="911"/>
    <cellStyle name="常规 4 2" xfId="912"/>
    <cellStyle name="常规 4 2 2" xfId="913"/>
    <cellStyle name="常规 4 2_经济资本报表2010" xfId="914"/>
    <cellStyle name="常规 4_2010年预算申报表(2010-02)" xfId="915"/>
    <cellStyle name="常规 45" xfId="916"/>
    <cellStyle name="常规 50" xfId="917"/>
    <cellStyle name="常规 46" xfId="918"/>
    <cellStyle name="常规 51" xfId="919"/>
    <cellStyle name="常规 5_Book1" xfId="920"/>
    <cellStyle name="常规 6 2" xfId="921"/>
    <cellStyle name="好_检验表_Book1" xfId="922"/>
    <cellStyle name="常规 7" xfId="923"/>
    <cellStyle name="常规 7 2" xfId="924"/>
    <cellStyle name="中等" xfId="925"/>
    <cellStyle name="常规 7_Book1" xfId="926"/>
    <cellStyle name="常规 8" xfId="927"/>
    <cellStyle name="常规 9" xfId="928"/>
    <cellStyle name="超链接 2" xfId="929"/>
    <cellStyle name="分级显示列_1_Book1" xfId="930"/>
    <cellStyle name="輔色2" xfId="931"/>
    <cellStyle name="輔色3" xfId="932"/>
    <cellStyle name="輔色4" xfId="933"/>
    <cellStyle name="輔色5" xfId="934"/>
    <cellStyle name="輔色6" xfId="935"/>
    <cellStyle name="好_义务教育阶段教职工人数（教育厅提供最终）" xfId="936"/>
    <cellStyle name="公司标准表" xfId="937"/>
    <cellStyle name="好 3" xfId="938"/>
    <cellStyle name="好_~4190974_Book1" xfId="939"/>
    <cellStyle name="好_2007年检察院案件数_Book1" xfId="940"/>
    <cellStyle name="好_00省级(打印)_Book1" xfId="941"/>
    <cellStyle name="好_第五部分(才淼、饶永宏）" xfId="942"/>
    <cellStyle name="好_00省级(定稿)" xfId="943"/>
    <cellStyle name="好_0502通海县_Book1" xfId="944"/>
    <cellStyle name="好_1003牟定县" xfId="945"/>
    <cellStyle name="好_奖励补助测算7.25 (version 1) (version 1)_Book1" xfId="946"/>
    <cellStyle name="好_1110洱源县_Book1" xfId="947"/>
    <cellStyle name="好_11大理" xfId="948"/>
    <cellStyle name="好_11大理_Book1" xfId="949"/>
    <cellStyle name="好_2、土地面积、人口、粮食产量基本情况" xfId="950"/>
    <cellStyle name="好_2、土地面积、人口、粮食产量基本情况_Book1" xfId="951"/>
    <cellStyle name="好_2006年基础数据" xfId="952"/>
    <cellStyle name="好_2006年基础数据_Book1" xfId="953"/>
    <cellStyle name="普通_ 白土" xfId="954"/>
    <cellStyle name="好_奖励补助测算5.24冯铸" xfId="955"/>
    <cellStyle name="好_2006年水利统计指标统计表" xfId="956"/>
    <cellStyle name="好_2007年可用财力" xfId="957"/>
    <cellStyle name="好_2007年可用财力_Book1" xfId="958"/>
    <cellStyle name="好_2008年县级公安保障标准落实奖励经费分配测算" xfId="959"/>
    <cellStyle name="好_2008云南省分县市中小学教职工统计表（教育厅提供）" xfId="960"/>
    <cellStyle name="好_2009年一般性转移支付标准工资_~4190974_Book1" xfId="961"/>
    <cellStyle name="好_2009年一般性转移支付标准工资_地方配套按人均增幅控制8.30xl" xfId="962"/>
    <cellStyle name="好_2009年一般性转移支付标准工资_地方配套按人均增幅控制8.30xl_Book1" xfId="963"/>
    <cellStyle name="好_2009年一般性转移支付标准工资_地方配套按人均增幅控制8.30一般预算平均增幅、人均可用财力平均增幅两次控制、社会治安系数调整、案件数调整xl" xfId="964"/>
    <cellStyle name="好_2009年一般性转移支付标准工资_地方配套按人均增幅控制8.31（调整结案率后）xl" xfId="965"/>
    <cellStyle name="好_2009年一般性转移支付标准工资_地方配套按人均增幅控制8.31（调整结案率后）xl_Book1" xfId="966"/>
    <cellStyle name="好_2009年一般性转移支付标准工资_奖励补助测算5.22测试" xfId="967"/>
    <cellStyle name="好_2009年一般性转移支付标准工资_奖励补助测算5.23新" xfId="968"/>
    <cellStyle name="好_2009年一般性转移支付标准工资_奖励补助测算5.23新_Book1" xfId="969"/>
    <cellStyle name="好_2009年一般性转移支付标准工资_奖励补助测算5.24冯铸" xfId="970"/>
    <cellStyle name="好_2009年一般性转移支付标准工资_奖励补助测算7.23" xfId="971"/>
    <cellStyle name="好_2009年一般性转移支付标准工资_奖励补助测算7.23_Book1" xfId="972"/>
    <cellStyle name="好_2009年一般性转移支付标准工资_奖励补助测算7.25" xfId="973"/>
    <cellStyle name="好_2009年一般性转移支付标准工资_奖励补助测算7.25 (version 1) (version 1)" xfId="974"/>
    <cellStyle name="好_530623_2006年县级财政报表附表" xfId="975"/>
    <cellStyle name="好_530623_2006年县级财政报表附表_Book1" xfId="976"/>
    <cellStyle name="好_530629_2006年县级财政报表附表" xfId="977"/>
    <cellStyle name="好_Book1" xfId="978"/>
    <cellStyle name="千位分隔 2" xfId="979"/>
    <cellStyle name="好_Book1_1" xfId="980"/>
    <cellStyle name="千位分隔 5" xfId="981"/>
    <cellStyle name="好_Book1_4" xfId="982"/>
    <cellStyle name="好_Book1_Book1" xfId="983"/>
    <cellStyle name="强调文字颜色 6 2" xfId="984"/>
    <cellStyle name="好_Book2" xfId="985"/>
    <cellStyle name="好_Book2_Book1" xfId="986"/>
    <cellStyle name="好_不用软件计算9.1不考虑经费管理评价xl" xfId="987"/>
    <cellStyle name="好_财政支出对上级的依赖程度" xfId="988"/>
    <cellStyle name="好_不用软件计算9.1不考虑经费管理评价xl_Book1" xfId="989"/>
    <cellStyle name="好_城建部门" xfId="990"/>
    <cellStyle name="好_城建部门_Book1" xfId="991"/>
    <cellStyle name="好_地方配套按人均增幅控制8.30xl" xfId="992"/>
    <cellStyle name="好_地方配套按人均增幅控制8.30一般预算平均增幅、人均可用财力平均增幅两次控制、社会治安系数调整、案件数调整xl" xfId="993"/>
    <cellStyle name="好_第一部分：综合全_Book1" xfId="994"/>
    <cellStyle name="好_副本73283696546880457822010-04-29" xfId="995"/>
    <cellStyle name="好_副本73283696546880457822010-04-29 2" xfId="996"/>
    <cellStyle name="好_副本73283696546880457822010-04-29 2_Book1" xfId="997"/>
    <cellStyle name="好_副本73283696546880457822010-04-29_Book1" xfId="998"/>
    <cellStyle name="好_汇总" xfId="999"/>
    <cellStyle name="好_检验表（调整后）" xfId="1000"/>
    <cellStyle name="好_奖励补助测算7.23" xfId="1001"/>
    <cellStyle name="好_奖励补助测算7.23_Book1" xfId="1002"/>
    <cellStyle name="好_奖励补助测算7.25" xfId="1003"/>
    <cellStyle name="好_教师绩效工资测算表（离退休按各地上报数测算）2009年1月1日" xfId="1004"/>
    <cellStyle name="好_教师绩效工资测算表（离退休按各地上报数测算）2009年1月1日_Book1" xfId="1005"/>
    <cellStyle name="好_教育厅提供义务教育及高中教师人数（2009年1月6日）" xfId="1006"/>
    <cellStyle name="好_教育厅提供义务教育及高中教师人数（2009年1月6日）_Book1" xfId="1007"/>
    <cellStyle name="好_丽江汇总" xfId="1008"/>
    <cellStyle name="好_三季度－表二_Book1" xfId="1009"/>
    <cellStyle name="好_卫生部门" xfId="1010"/>
    <cellStyle name="好_文体广播部门" xfId="1011"/>
    <cellStyle name="好_文体广播部门_Book1" xfId="1012"/>
    <cellStyle name="好_下半年禁吸戒毒经费1000万元" xfId="1013"/>
    <cellStyle name="好_云南省2008年中小学教职工情况（教育厅提供20090101加工整理）_Book1" xfId="1014"/>
    <cellStyle name="好_县级公安机关公用经费标准奖励测算方案（定稿）_Book1" xfId="1015"/>
    <cellStyle name="好_业务工作量指标_Book1" xfId="1016"/>
    <cellStyle name="好_义务教育阶段教职工人数（教育厅提供最终）_Book1" xfId="1017"/>
    <cellStyle name="好_云南农村义务教育统计表" xfId="1018"/>
    <cellStyle name="好_云南农村义务教育统计表_Book1" xfId="1019"/>
    <cellStyle name="好_云南省2008年转移支付测算——州市本级考核部分及政策性测算" xfId="1020"/>
    <cellStyle name="好_云南省2008年转移支付测算——州市本级考核部分及政策性测算_Book1" xfId="1021"/>
    <cellStyle name="后继超链接" xfId="1022"/>
    <cellStyle name="壞" xfId="1023"/>
    <cellStyle name="壞_Book1" xfId="1024"/>
    <cellStyle name="解释性文本 2" xfId="1025"/>
    <cellStyle name="借出原因" xfId="1026"/>
    <cellStyle name="連結的儲存格" xfId="1027"/>
    <cellStyle name="烹拳 [0]_ +Foil &amp; -FOIL &amp; PAPER" xfId="1028"/>
    <cellStyle name="千位[0]_ 方正PC" xfId="1029"/>
    <cellStyle name="千位_ 方正PC" xfId="1030"/>
    <cellStyle name="千位分隔 2 2" xfId="1031"/>
    <cellStyle name="千位分隔 2 3" xfId="1032"/>
    <cellStyle name="千位分隔 3 2" xfId="1033"/>
    <cellStyle name="千位分隔[0] 2" xfId="1034"/>
    <cellStyle name="钎霖_4岿角利" xfId="1035"/>
    <cellStyle name="强调文字颜色 1 3" xfId="1036"/>
    <cellStyle name="强调文字颜色 2 2" xfId="1037"/>
    <cellStyle name="强调文字颜色 2 3" xfId="1038"/>
    <cellStyle name="强调文字颜色 3 2" xfId="1039"/>
    <cellStyle name="强调文字颜色 5 3" xfId="1040"/>
    <cellStyle name="强调文字颜色 6 3" xfId="1041"/>
    <cellStyle name="适中 2" xfId="1042"/>
    <cellStyle name="输出 3" xfId="1043"/>
    <cellStyle name="输入 3" xfId="1044"/>
    <cellStyle name="輸入" xfId="1045"/>
    <cellStyle name="数量" xfId="1046"/>
    <cellStyle name="数字" xfId="1047"/>
    <cellStyle name="說明文字" xfId="1048"/>
    <cellStyle name="通貨_１１月価格表" xfId="1049"/>
    <cellStyle name="㼿㼿㼿㼿?" xfId="1050"/>
    <cellStyle name="未定义" xfId="1051"/>
    <cellStyle name="小数" xfId="1052"/>
    <cellStyle name="样式 1_2008年中间业务计划（汇总）" xfId="1053"/>
    <cellStyle name="一般_EXPENSE" xfId="1054"/>
    <cellStyle name="昗弨_FWBS1100" xfId="1055"/>
    <cellStyle name="寘嬫愗傝 [0.00]_Region Orders (2)" xfId="1056"/>
    <cellStyle name="寘嬫愗傝_Region Orders (2)" xfId="1057"/>
    <cellStyle name="注释 2" xfId="1058"/>
    <cellStyle name="资产" xfId="1059"/>
    <cellStyle name="콤마_1.24분기 평가표 " xfId="1060"/>
    <cellStyle name="통화 [0]_1.24분기 평가표 " xfId="1061"/>
    <cellStyle name="통화_1.24분기 평가표 " xfId="10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ttp://10.160.129.6/&#24037;&#31243;&#31639;&#31295;/wsl/bf/&#26500;&#30382;&#28393;&#24341;&#27700;&#21457;&#30005;&#31995;&#32479;/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额"/>
      <sheetName val="台时"/>
      <sheetName val="材料"/>
      <sheetName val="工程量清单1"/>
      <sheetName val="工程量清单2"/>
      <sheetName val="钢管加工厂"/>
      <sheetName val="压力钢管制作单价"/>
      <sheetName val="安装单价2"/>
      <sheetName val="安装单价"/>
      <sheetName val="单价L"/>
      <sheetName val="单价2"/>
      <sheetName val="Sheet2"/>
      <sheetName val="Sheet4"/>
      <sheetName val="单价n2"/>
      <sheetName val="单价n3"/>
      <sheetName val="单价n1"/>
      <sheetName val="单价X"/>
      <sheetName val="单价1"/>
      <sheetName val="报价汇总表"/>
      <sheetName val="总价单价"/>
      <sheetName val="报价基础"/>
      <sheetName val="主材价计算"/>
      <sheetName val="台时汇总"/>
      <sheetName val="单价汇总"/>
      <sheetName val="运杂费汇总"/>
      <sheetName val="进退场费"/>
      <sheetName val="资金流"/>
      <sheetName val="材料用量"/>
      <sheetName val="取费"/>
      <sheetName val="素砼单价"/>
      <sheetName val="工时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51"/>
  <sheetViews>
    <sheetView tabSelected="1" workbookViewId="0">
      <selection activeCell="C3" sqref="C3:M3"/>
    </sheetView>
  </sheetViews>
  <sheetFormatPr defaultColWidth="8.775" defaultRowHeight="11.25"/>
  <cols>
    <col min="1" max="1" width="4.21666666666667" style="8" customWidth="1"/>
    <col min="2" max="2" width="24.8833333333333" style="8" customWidth="1"/>
    <col min="3" max="3" width="10.5583333333333" style="8" customWidth="1"/>
    <col min="4" max="5" width="10.1083333333333" style="8" customWidth="1"/>
    <col min="6" max="6" width="8.775" style="8"/>
    <col min="7" max="7" width="5.88333333333333" style="8" customWidth="1"/>
    <col min="8" max="12" width="4" style="8" customWidth="1"/>
    <col min="13" max="13" width="2.775" style="8" customWidth="1"/>
    <col min="14" max="15" width="10" style="8" customWidth="1"/>
    <col min="16" max="16" width="7.775" style="8" customWidth="1"/>
    <col min="17" max="17" width="8.775" style="8" customWidth="1"/>
    <col min="18" max="16384" width="8.775" style="8"/>
  </cols>
  <sheetData>
    <row r="1" s="1" customFormat="1" ht="25.95" customHeight="1" spans="1:7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</row>
    <row r="2" s="2" customFormat="1" ht="12" customHeight="1" spans="1:7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N2" s="35"/>
      <c r="O2" s="35"/>
      <c r="P2" s="36" t="s">
        <v>1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</row>
    <row r="3" s="2" customFormat="1" ht="13.95" customHeight="1" spans="1:72">
      <c r="A3" s="11" t="s">
        <v>2</v>
      </c>
      <c r="B3" s="11" t="s">
        <v>3</v>
      </c>
      <c r="C3" s="12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37"/>
      <c r="N3" s="38" t="s">
        <v>5</v>
      </c>
      <c r="O3" s="39"/>
      <c r="P3" s="39"/>
      <c r="Q3" s="45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="2" customFormat="1" ht="13.05" customHeight="1" spans="1:72">
      <c r="A4" s="11"/>
      <c r="B4" s="11"/>
      <c r="C4" s="14" t="s">
        <v>6</v>
      </c>
      <c r="D4" s="14" t="s">
        <v>7</v>
      </c>
      <c r="E4" s="14"/>
      <c r="F4" s="14"/>
      <c r="G4" s="14"/>
      <c r="H4" s="14"/>
      <c r="I4" s="14"/>
      <c r="J4" s="14"/>
      <c r="K4" s="14"/>
      <c r="L4" s="14"/>
      <c r="M4" s="40" t="s">
        <v>8</v>
      </c>
      <c r="N4" s="11" t="s">
        <v>6</v>
      </c>
      <c r="O4" s="11" t="s">
        <v>9</v>
      </c>
      <c r="P4" s="15" t="s">
        <v>10</v>
      </c>
      <c r="Q4" s="11" t="s">
        <v>11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</row>
    <row r="5" s="2" customFormat="1" ht="16.5" customHeight="1" spans="1:72">
      <c r="A5" s="11"/>
      <c r="B5" s="11"/>
      <c r="C5" s="11"/>
      <c r="D5" s="11" t="s">
        <v>12</v>
      </c>
      <c r="E5" s="11"/>
      <c r="F5" s="11"/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41"/>
      <c r="N5" s="11"/>
      <c r="O5" s="11"/>
      <c r="P5" s="15"/>
      <c r="Q5" s="11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</row>
    <row r="6" s="2" customFormat="1" ht="48.45" customHeight="1" spans="1:72">
      <c r="A6" s="11"/>
      <c r="B6" s="11"/>
      <c r="C6" s="11"/>
      <c r="D6" s="11" t="s">
        <v>19</v>
      </c>
      <c r="E6" s="11" t="s">
        <v>20</v>
      </c>
      <c r="F6" s="15" t="s">
        <v>21</v>
      </c>
      <c r="G6" s="15"/>
      <c r="H6" s="15"/>
      <c r="I6" s="15"/>
      <c r="J6" s="15"/>
      <c r="K6" s="15"/>
      <c r="L6" s="15"/>
      <c r="M6" s="42"/>
      <c r="N6" s="11"/>
      <c r="O6" s="11"/>
      <c r="P6" s="15"/>
      <c r="Q6" s="1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="3" customFormat="1" ht="10.95" customHeight="1" spans="1:72">
      <c r="A7" s="16" t="s">
        <v>22</v>
      </c>
      <c r="B7" s="16" t="s">
        <v>22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46">
        <v>15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</row>
    <row r="8" s="4" customFormat="1" ht="15.45" customHeight="1" spans="1:72">
      <c r="A8" s="18"/>
      <c r="B8" s="18" t="s">
        <v>6</v>
      </c>
      <c r="C8" s="19">
        <f>C9+C23+C48+C44</f>
        <v>14623.18</v>
      </c>
      <c r="D8" s="19">
        <f>D9+D23+D48+D44</f>
        <v>14623.18</v>
      </c>
      <c r="E8" s="19">
        <f>E9+E23+E48+E44</f>
        <v>11940.16</v>
      </c>
      <c r="F8" s="19">
        <f>F9+F23+F48+F44</f>
        <v>2683.02</v>
      </c>
      <c r="G8" s="20"/>
      <c r="H8" s="20"/>
      <c r="I8" s="20"/>
      <c r="J8" s="20"/>
      <c r="K8" s="20"/>
      <c r="L8" s="20"/>
      <c r="M8" s="20"/>
      <c r="N8" s="30">
        <f t="shared" ref="N8:N51" si="0">SUM(O8:Q8)</f>
        <v>12050.18</v>
      </c>
      <c r="O8" s="19">
        <f>O9+O23+O48+O44</f>
        <v>10748.6</v>
      </c>
      <c r="P8" s="20"/>
      <c r="Q8" s="19">
        <f>Q9+Q23+Q48+Q44</f>
        <v>1301.58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</row>
    <row r="9" s="4" customFormat="1" ht="15.45" customHeight="1" spans="1:72">
      <c r="A9" s="21" t="s">
        <v>23</v>
      </c>
      <c r="B9" s="22"/>
      <c r="C9" s="19">
        <f>SUM(C10:C22)</f>
        <v>10723.1</v>
      </c>
      <c r="D9" s="19">
        <f>SUM(D10:D22)</f>
        <v>10723.1</v>
      </c>
      <c r="E9" s="19">
        <f>SUM(E10:E22)</f>
        <v>10635.08</v>
      </c>
      <c r="F9" s="19">
        <f>SUM(F10:F22)</f>
        <v>88.02</v>
      </c>
      <c r="G9" s="19"/>
      <c r="H9" s="19"/>
      <c r="I9" s="19"/>
      <c r="J9" s="19"/>
      <c r="K9" s="19"/>
      <c r="L9" s="19"/>
      <c r="M9" s="19"/>
      <c r="N9" s="30">
        <f t="shared" si="0"/>
        <v>10723.1</v>
      </c>
      <c r="O9" s="19">
        <f>SUM(O10:O22)</f>
        <v>9484.91</v>
      </c>
      <c r="P9" s="19"/>
      <c r="Q9" s="19">
        <f t="shared" ref="Q9" si="1">SUM(Q10:Q22)</f>
        <v>1238.19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</row>
    <row r="10" s="5" customFormat="1" ht="15.45" customHeight="1" spans="1:17">
      <c r="A10" s="23"/>
      <c r="B10" s="24" t="s">
        <v>24</v>
      </c>
      <c r="C10" s="25">
        <f t="shared" ref="C10:C51" si="2">D10+M10</f>
        <v>5082.43</v>
      </c>
      <c r="D10" s="25">
        <f t="shared" ref="D10:D16" si="3">SUM(E10:L10)</f>
        <v>5082.43</v>
      </c>
      <c r="E10" s="25">
        <v>5082.43</v>
      </c>
      <c r="F10" s="25"/>
      <c r="G10" s="25"/>
      <c r="H10" s="25"/>
      <c r="I10" s="25"/>
      <c r="J10" s="25"/>
      <c r="K10" s="25"/>
      <c r="L10" s="25"/>
      <c r="M10" s="25"/>
      <c r="N10" s="30">
        <f t="shared" si="0"/>
        <v>5082.43</v>
      </c>
      <c r="O10" s="25">
        <f>E10</f>
        <v>5082.43</v>
      </c>
      <c r="P10" s="25"/>
      <c r="Q10" s="25"/>
    </row>
    <row r="11" s="5" customFormat="1" ht="15.45" customHeight="1" spans="1:17">
      <c r="A11" s="23"/>
      <c r="B11" s="24" t="s">
        <v>25</v>
      </c>
      <c r="C11" s="25">
        <f t="shared" si="2"/>
        <v>7.51</v>
      </c>
      <c r="D11" s="25">
        <f t="shared" si="3"/>
        <v>7.51</v>
      </c>
      <c r="E11" s="25">
        <v>7.51</v>
      </c>
      <c r="F11" s="25"/>
      <c r="G11" s="25"/>
      <c r="H11" s="25"/>
      <c r="I11" s="25"/>
      <c r="J11" s="25"/>
      <c r="K11" s="25"/>
      <c r="L11" s="25"/>
      <c r="M11" s="25"/>
      <c r="N11" s="30">
        <f t="shared" si="0"/>
        <v>7.51</v>
      </c>
      <c r="O11" s="25">
        <f>E11</f>
        <v>7.51</v>
      </c>
      <c r="P11" s="25"/>
      <c r="Q11" s="25"/>
    </row>
    <row r="12" s="5" customFormat="1" ht="15.45" customHeight="1" spans="1:17">
      <c r="A12" s="23"/>
      <c r="B12" s="24" t="s">
        <v>26</v>
      </c>
      <c r="C12" s="25">
        <f t="shared" si="2"/>
        <v>819.26</v>
      </c>
      <c r="D12" s="25">
        <f t="shared" si="3"/>
        <v>819.26</v>
      </c>
      <c r="E12" s="25">
        <f>819.26-88.02</f>
        <v>731.24</v>
      </c>
      <c r="F12" s="25">
        <v>88.02</v>
      </c>
      <c r="G12" s="25"/>
      <c r="H12" s="25"/>
      <c r="I12" s="25"/>
      <c r="J12" s="25"/>
      <c r="K12" s="25"/>
      <c r="L12" s="25"/>
      <c r="M12" s="25"/>
      <c r="N12" s="30">
        <f t="shared" si="0"/>
        <v>819.26</v>
      </c>
      <c r="O12" s="25">
        <f>D12</f>
        <v>819.26</v>
      </c>
      <c r="P12" s="25"/>
      <c r="Q12" s="25"/>
    </row>
    <row r="13" s="5" customFormat="1" ht="15.45" customHeight="1" spans="1:17">
      <c r="A13" s="23"/>
      <c r="B13" s="24" t="s">
        <v>27</v>
      </c>
      <c r="C13" s="25">
        <f t="shared" si="2"/>
        <v>932.53</v>
      </c>
      <c r="D13" s="25">
        <f t="shared" si="3"/>
        <v>932.53</v>
      </c>
      <c r="E13" s="25">
        <v>932.53</v>
      </c>
      <c r="F13" s="25"/>
      <c r="G13" s="25"/>
      <c r="H13" s="25"/>
      <c r="I13" s="25"/>
      <c r="J13" s="25"/>
      <c r="K13" s="25"/>
      <c r="L13" s="25"/>
      <c r="M13" s="25"/>
      <c r="N13" s="30">
        <f t="shared" si="0"/>
        <v>932.53</v>
      </c>
      <c r="O13" s="25">
        <f t="shared" ref="O13:O21" si="4">E13</f>
        <v>932.53</v>
      </c>
      <c r="P13" s="25"/>
      <c r="Q13" s="25"/>
    </row>
    <row r="14" s="5" customFormat="1" ht="15.45" customHeight="1" spans="1:17">
      <c r="A14" s="23"/>
      <c r="B14" s="24" t="s">
        <v>25</v>
      </c>
      <c r="C14" s="25">
        <f t="shared" si="2"/>
        <v>6.44</v>
      </c>
      <c r="D14" s="25">
        <f t="shared" si="3"/>
        <v>6.44</v>
      </c>
      <c r="E14" s="25">
        <v>6.44</v>
      </c>
      <c r="F14" s="25"/>
      <c r="G14" s="25"/>
      <c r="H14" s="25"/>
      <c r="I14" s="25"/>
      <c r="J14" s="25"/>
      <c r="K14" s="25"/>
      <c r="L14" s="25"/>
      <c r="M14" s="25"/>
      <c r="N14" s="30">
        <f t="shared" si="0"/>
        <v>6.44</v>
      </c>
      <c r="O14" s="25">
        <f t="shared" si="4"/>
        <v>6.44</v>
      </c>
      <c r="P14" s="25"/>
      <c r="Q14" s="25"/>
    </row>
    <row r="15" s="6" customFormat="1" ht="15.45" customHeight="1" spans="1:17">
      <c r="A15" s="23"/>
      <c r="B15" s="24" t="s">
        <v>28</v>
      </c>
      <c r="C15" s="25">
        <f t="shared" si="2"/>
        <v>515.63</v>
      </c>
      <c r="D15" s="25">
        <f t="shared" si="3"/>
        <v>515.63</v>
      </c>
      <c r="E15" s="25">
        <v>515.63</v>
      </c>
      <c r="F15" s="25"/>
      <c r="G15" s="25"/>
      <c r="H15" s="25"/>
      <c r="I15" s="25"/>
      <c r="J15" s="25"/>
      <c r="K15" s="25"/>
      <c r="L15" s="25"/>
      <c r="M15" s="25"/>
      <c r="N15" s="30">
        <f t="shared" si="0"/>
        <v>515.63</v>
      </c>
      <c r="O15" s="25">
        <f t="shared" si="4"/>
        <v>515.63</v>
      </c>
      <c r="P15" s="25"/>
      <c r="Q15" s="25"/>
    </row>
    <row r="16" s="5" customFormat="1" ht="15.45" customHeight="1" spans="1:17">
      <c r="A16" s="23"/>
      <c r="B16" s="24" t="s">
        <v>29</v>
      </c>
      <c r="C16" s="25">
        <f t="shared" si="2"/>
        <v>1178.21</v>
      </c>
      <c r="D16" s="25">
        <f t="shared" si="3"/>
        <v>1178.21</v>
      </c>
      <c r="E16" s="25">
        <v>1178.21</v>
      </c>
      <c r="F16" s="25"/>
      <c r="G16" s="25"/>
      <c r="H16" s="25"/>
      <c r="I16" s="25"/>
      <c r="J16" s="25"/>
      <c r="K16" s="25"/>
      <c r="L16" s="25"/>
      <c r="M16" s="25"/>
      <c r="N16" s="30">
        <f t="shared" si="0"/>
        <v>1178.21</v>
      </c>
      <c r="O16" s="25">
        <f t="shared" si="4"/>
        <v>1178.21</v>
      </c>
      <c r="P16" s="25"/>
      <c r="Q16" s="25"/>
    </row>
    <row r="17" s="5" customFormat="1" ht="15.45" customHeight="1" spans="1:17">
      <c r="A17" s="23"/>
      <c r="B17" s="24" t="s">
        <v>30</v>
      </c>
      <c r="C17" s="25">
        <f t="shared" si="2"/>
        <v>58.18</v>
      </c>
      <c r="D17" s="25">
        <f t="shared" ref="D17:D51" si="5">SUM(E17:L17)</f>
        <v>58.18</v>
      </c>
      <c r="E17" s="25">
        <v>58.18</v>
      </c>
      <c r="F17" s="25"/>
      <c r="G17" s="25"/>
      <c r="H17" s="25"/>
      <c r="I17" s="25"/>
      <c r="J17" s="25"/>
      <c r="K17" s="25"/>
      <c r="L17" s="25"/>
      <c r="M17" s="25"/>
      <c r="N17" s="30">
        <f t="shared" si="0"/>
        <v>58.18</v>
      </c>
      <c r="O17" s="25"/>
      <c r="P17" s="25"/>
      <c r="Q17" s="25">
        <f>E17</f>
        <v>58.18</v>
      </c>
    </row>
    <row r="18" s="5" customFormat="1" ht="15.45" customHeight="1" spans="1:17">
      <c r="A18" s="23"/>
      <c r="B18" s="24" t="s">
        <v>31</v>
      </c>
      <c r="C18" s="25">
        <f t="shared" si="2"/>
        <v>688.34</v>
      </c>
      <c r="D18" s="25">
        <f t="shared" si="5"/>
        <v>688.34</v>
      </c>
      <c r="E18" s="25">
        <v>688.34</v>
      </c>
      <c r="F18" s="25"/>
      <c r="G18" s="25"/>
      <c r="H18" s="25"/>
      <c r="I18" s="25"/>
      <c r="J18" s="25"/>
      <c r="K18" s="25"/>
      <c r="L18" s="25"/>
      <c r="M18" s="25"/>
      <c r="N18" s="30">
        <f t="shared" si="0"/>
        <v>688.34</v>
      </c>
      <c r="O18" s="25">
        <f t="shared" si="4"/>
        <v>688.34</v>
      </c>
      <c r="P18" s="25"/>
      <c r="Q18" s="25"/>
    </row>
    <row r="19" s="5" customFormat="1" ht="15.45" customHeight="1" spans="1:17">
      <c r="A19" s="23"/>
      <c r="B19" s="24" t="s">
        <v>32</v>
      </c>
      <c r="C19" s="25">
        <f t="shared" si="2"/>
        <v>39.62</v>
      </c>
      <c r="D19" s="25">
        <f t="shared" si="5"/>
        <v>39.62</v>
      </c>
      <c r="E19" s="25">
        <v>39.62</v>
      </c>
      <c r="F19" s="25"/>
      <c r="G19" s="25"/>
      <c r="H19" s="25"/>
      <c r="I19" s="25"/>
      <c r="J19" s="25"/>
      <c r="K19" s="25"/>
      <c r="L19" s="25"/>
      <c r="M19" s="25"/>
      <c r="N19" s="30">
        <f t="shared" si="0"/>
        <v>39.62</v>
      </c>
      <c r="O19" s="25">
        <f t="shared" si="4"/>
        <v>39.62</v>
      </c>
      <c r="P19" s="25"/>
      <c r="Q19" s="25"/>
    </row>
    <row r="20" s="5" customFormat="1" ht="15.45" customHeight="1" spans="1:17">
      <c r="A20" s="23"/>
      <c r="B20" s="24" t="s">
        <v>33</v>
      </c>
      <c r="C20" s="25">
        <f t="shared" si="2"/>
        <v>79.24</v>
      </c>
      <c r="D20" s="25">
        <f t="shared" si="5"/>
        <v>79.24</v>
      </c>
      <c r="E20" s="25">
        <v>79.24</v>
      </c>
      <c r="F20" s="25"/>
      <c r="G20" s="25"/>
      <c r="H20" s="25"/>
      <c r="I20" s="25"/>
      <c r="J20" s="25"/>
      <c r="K20" s="25"/>
      <c r="L20" s="25"/>
      <c r="M20" s="25"/>
      <c r="N20" s="30">
        <f t="shared" si="0"/>
        <v>79.24</v>
      </c>
      <c r="O20" s="25">
        <f t="shared" si="4"/>
        <v>79.24</v>
      </c>
      <c r="P20" s="25"/>
      <c r="Q20" s="25"/>
    </row>
    <row r="21" s="5" customFormat="1" ht="15.45" customHeight="1" spans="1:17">
      <c r="A21" s="23"/>
      <c r="B21" s="24" t="s">
        <v>34</v>
      </c>
      <c r="C21" s="25">
        <f t="shared" si="2"/>
        <v>135.7</v>
      </c>
      <c r="D21" s="25">
        <f t="shared" si="5"/>
        <v>135.7</v>
      </c>
      <c r="E21" s="25">
        <v>135.7</v>
      </c>
      <c r="F21" s="25"/>
      <c r="G21" s="25"/>
      <c r="H21" s="25"/>
      <c r="I21" s="25"/>
      <c r="J21" s="25"/>
      <c r="K21" s="25"/>
      <c r="L21" s="25"/>
      <c r="M21" s="25"/>
      <c r="N21" s="30">
        <f t="shared" si="0"/>
        <v>135.7</v>
      </c>
      <c r="O21" s="25">
        <f t="shared" si="4"/>
        <v>135.7</v>
      </c>
      <c r="P21" s="25"/>
      <c r="Q21" s="25"/>
    </row>
    <row r="22" s="5" customFormat="1" ht="15.45" customHeight="1" spans="1:17">
      <c r="A22" s="23"/>
      <c r="B22" s="24" t="s">
        <v>35</v>
      </c>
      <c r="C22" s="25">
        <f t="shared" si="2"/>
        <v>1180.01</v>
      </c>
      <c r="D22" s="25">
        <f t="shared" si="5"/>
        <v>1180.01</v>
      </c>
      <c r="E22" s="25">
        <v>1180.01</v>
      </c>
      <c r="F22" s="25"/>
      <c r="G22" s="25"/>
      <c r="H22" s="25"/>
      <c r="I22" s="25"/>
      <c r="J22" s="25"/>
      <c r="K22" s="25"/>
      <c r="L22" s="25"/>
      <c r="M22" s="25"/>
      <c r="N22" s="30">
        <f t="shared" si="0"/>
        <v>1180.01</v>
      </c>
      <c r="O22" s="25"/>
      <c r="P22" s="25"/>
      <c r="Q22" s="25">
        <f t="shared" ref="Q22" si="6">E22</f>
        <v>1180.01</v>
      </c>
    </row>
    <row r="23" s="4" customFormat="1" ht="15.45" customHeight="1" spans="1:17">
      <c r="A23" s="21" t="s">
        <v>36</v>
      </c>
      <c r="B23" s="26"/>
      <c r="C23" s="27">
        <f t="shared" si="2"/>
        <v>1287.66</v>
      </c>
      <c r="D23" s="27">
        <f t="shared" si="5"/>
        <v>1287.66</v>
      </c>
      <c r="E23" s="27">
        <f>SUM(E24:E43)</f>
        <v>1287.66</v>
      </c>
      <c r="F23" s="27"/>
      <c r="G23" s="27"/>
      <c r="H23" s="27"/>
      <c r="I23" s="27"/>
      <c r="J23" s="27"/>
      <c r="K23" s="27"/>
      <c r="L23" s="27"/>
      <c r="M23" s="27"/>
      <c r="N23" s="30">
        <f t="shared" si="0"/>
        <v>1287.66</v>
      </c>
      <c r="O23" s="27">
        <f>SUM(O24:O43)</f>
        <v>1224.27</v>
      </c>
      <c r="P23" s="27"/>
      <c r="Q23" s="27">
        <f>SUM(Q24:Q43)</f>
        <v>63.39</v>
      </c>
    </row>
    <row r="24" s="5" customFormat="1" ht="15.45" customHeight="1" spans="1:17">
      <c r="A24" s="23"/>
      <c r="B24" s="24" t="s">
        <v>37</v>
      </c>
      <c r="C24" s="25">
        <f t="shared" si="2"/>
        <v>63.39</v>
      </c>
      <c r="D24" s="25">
        <f t="shared" si="5"/>
        <v>63.39</v>
      </c>
      <c r="E24" s="25">
        <v>63.39</v>
      </c>
      <c r="F24" s="25"/>
      <c r="G24" s="25"/>
      <c r="H24" s="25"/>
      <c r="I24" s="25"/>
      <c r="J24" s="25"/>
      <c r="K24" s="25"/>
      <c r="L24" s="25"/>
      <c r="M24" s="25"/>
      <c r="N24" s="30">
        <f t="shared" si="0"/>
        <v>63.39</v>
      </c>
      <c r="O24" s="25"/>
      <c r="P24" s="25"/>
      <c r="Q24" s="25">
        <f>D24</f>
        <v>63.39</v>
      </c>
    </row>
    <row r="25" s="5" customFormat="1" ht="15.45" customHeight="1" spans="1:17">
      <c r="A25" s="23"/>
      <c r="B25" s="24" t="s">
        <v>37</v>
      </c>
      <c r="C25" s="25">
        <f t="shared" si="2"/>
        <v>95.09</v>
      </c>
      <c r="D25" s="25">
        <f t="shared" si="5"/>
        <v>95.09</v>
      </c>
      <c r="E25" s="25">
        <v>95.09</v>
      </c>
      <c r="F25" s="25"/>
      <c r="G25" s="25"/>
      <c r="H25" s="25"/>
      <c r="I25" s="25"/>
      <c r="J25" s="25"/>
      <c r="K25" s="25"/>
      <c r="L25" s="25"/>
      <c r="M25" s="25"/>
      <c r="N25" s="30">
        <f t="shared" si="0"/>
        <v>95.09</v>
      </c>
      <c r="O25" s="25">
        <f>D25</f>
        <v>95.09</v>
      </c>
      <c r="P25" s="25"/>
      <c r="Q25" s="25"/>
    </row>
    <row r="26" s="5" customFormat="1" ht="15.45" customHeight="1" spans="1:17">
      <c r="A26" s="23"/>
      <c r="B26" s="24" t="s">
        <v>38</v>
      </c>
      <c r="C26" s="25">
        <f t="shared" si="2"/>
        <v>66</v>
      </c>
      <c r="D26" s="25">
        <f t="shared" si="5"/>
        <v>66</v>
      </c>
      <c r="E26" s="25">
        <v>66</v>
      </c>
      <c r="F26" s="25"/>
      <c r="G26" s="25"/>
      <c r="H26" s="25"/>
      <c r="I26" s="25"/>
      <c r="J26" s="25"/>
      <c r="K26" s="25"/>
      <c r="L26" s="25"/>
      <c r="M26" s="25"/>
      <c r="N26" s="30">
        <f t="shared" si="0"/>
        <v>66</v>
      </c>
      <c r="O26" s="25">
        <f>D26</f>
        <v>66</v>
      </c>
      <c r="P26" s="25"/>
      <c r="Q26" s="25"/>
    </row>
    <row r="27" s="5" customFormat="1" ht="15.45" customHeight="1" spans="1:17">
      <c r="A27" s="23"/>
      <c r="B27" s="24" t="s">
        <v>39</v>
      </c>
      <c r="C27" s="25">
        <f t="shared" si="2"/>
        <v>50</v>
      </c>
      <c r="D27" s="25">
        <f t="shared" si="5"/>
        <v>50</v>
      </c>
      <c r="E27" s="25">
        <v>50</v>
      </c>
      <c r="F27" s="25"/>
      <c r="G27" s="25"/>
      <c r="H27" s="25"/>
      <c r="I27" s="25"/>
      <c r="J27" s="25"/>
      <c r="K27" s="25"/>
      <c r="L27" s="25"/>
      <c r="M27" s="25"/>
      <c r="N27" s="30">
        <f t="shared" si="0"/>
        <v>50</v>
      </c>
      <c r="O27" s="25">
        <f t="shared" ref="O27:O44" si="7">D27</f>
        <v>50</v>
      </c>
      <c r="P27" s="25"/>
      <c r="Q27" s="25"/>
    </row>
    <row r="28" s="5" customFormat="1" ht="15.45" customHeight="1" spans="1:17">
      <c r="A28" s="23"/>
      <c r="B28" s="24" t="s">
        <v>40</v>
      </c>
      <c r="C28" s="25">
        <f t="shared" si="2"/>
        <v>70.38</v>
      </c>
      <c r="D28" s="25">
        <f t="shared" si="5"/>
        <v>70.38</v>
      </c>
      <c r="E28" s="25">
        <v>70.38</v>
      </c>
      <c r="F28" s="25"/>
      <c r="G28" s="25"/>
      <c r="H28" s="25"/>
      <c r="I28" s="25"/>
      <c r="J28" s="25"/>
      <c r="K28" s="25"/>
      <c r="L28" s="25"/>
      <c r="M28" s="25"/>
      <c r="N28" s="30">
        <f t="shared" si="0"/>
        <v>70.38</v>
      </c>
      <c r="O28" s="25">
        <f t="shared" si="7"/>
        <v>70.38</v>
      </c>
      <c r="P28" s="25"/>
      <c r="Q28" s="25"/>
    </row>
    <row r="29" s="5" customFormat="1" ht="15.45" customHeight="1" spans="1:17">
      <c r="A29" s="23"/>
      <c r="B29" s="24" t="s">
        <v>41</v>
      </c>
      <c r="C29" s="25">
        <f t="shared" si="2"/>
        <v>50</v>
      </c>
      <c r="D29" s="25">
        <f t="shared" si="5"/>
        <v>50</v>
      </c>
      <c r="E29" s="25">
        <v>50</v>
      </c>
      <c r="F29" s="25"/>
      <c r="G29" s="25"/>
      <c r="H29" s="25"/>
      <c r="I29" s="25"/>
      <c r="J29" s="25"/>
      <c r="K29" s="25"/>
      <c r="L29" s="25"/>
      <c r="M29" s="25"/>
      <c r="N29" s="30">
        <f t="shared" si="0"/>
        <v>50</v>
      </c>
      <c r="O29" s="25">
        <f t="shared" si="7"/>
        <v>50</v>
      </c>
      <c r="P29" s="25"/>
      <c r="Q29" s="25"/>
    </row>
    <row r="30" s="5" customFormat="1" ht="15.45" customHeight="1" spans="1:17">
      <c r="A30" s="23"/>
      <c r="B30" s="24" t="s">
        <v>42</v>
      </c>
      <c r="C30" s="25">
        <f t="shared" si="2"/>
        <v>40.2</v>
      </c>
      <c r="D30" s="25">
        <f t="shared" si="5"/>
        <v>40.2</v>
      </c>
      <c r="E30" s="25">
        <v>40.2</v>
      </c>
      <c r="F30" s="25"/>
      <c r="G30" s="25"/>
      <c r="H30" s="25"/>
      <c r="I30" s="25"/>
      <c r="J30" s="25"/>
      <c r="K30" s="25"/>
      <c r="L30" s="25"/>
      <c r="M30" s="25"/>
      <c r="N30" s="30">
        <f t="shared" si="0"/>
        <v>40.2</v>
      </c>
      <c r="O30" s="25">
        <f t="shared" si="7"/>
        <v>40.2</v>
      </c>
      <c r="P30" s="25"/>
      <c r="Q30" s="25"/>
    </row>
    <row r="31" s="5" customFormat="1" ht="15.45" customHeight="1" spans="1:17">
      <c r="A31" s="23"/>
      <c r="B31" s="24" t="s">
        <v>43</v>
      </c>
      <c r="C31" s="25">
        <f t="shared" si="2"/>
        <v>90</v>
      </c>
      <c r="D31" s="25">
        <f t="shared" si="5"/>
        <v>90</v>
      </c>
      <c r="E31" s="25">
        <v>90</v>
      </c>
      <c r="F31" s="25"/>
      <c r="G31" s="25"/>
      <c r="H31" s="25"/>
      <c r="I31" s="25"/>
      <c r="J31" s="25"/>
      <c r="K31" s="25"/>
      <c r="L31" s="25"/>
      <c r="M31" s="25"/>
      <c r="N31" s="30">
        <f t="shared" si="0"/>
        <v>90</v>
      </c>
      <c r="O31" s="25">
        <f t="shared" si="7"/>
        <v>90</v>
      </c>
      <c r="P31" s="25"/>
      <c r="Q31" s="25"/>
    </row>
    <row r="32" s="5" customFormat="1" ht="15.45" customHeight="1" spans="1:17">
      <c r="A32" s="23"/>
      <c r="B32" s="24" t="s">
        <v>44</v>
      </c>
      <c r="C32" s="25">
        <f t="shared" si="2"/>
        <v>45</v>
      </c>
      <c r="D32" s="25">
        <f t="shared" si="5"/>
        <v>45</v>
      </c>
      <c r="E32" s="25">
        <v>45</v>
      </c>
      <c r="F32" s="25"/>
      <c r="G32" s="25"/>
      <c r="H32" s="25"/>
      <c r="I32" s="25"/>
      <c r="J32" s="25"/>
      <c r="K32" s="25"/>
      <c r="L32" s="25"/>
      <c r="M32" s="25"/>
      <c r="N32" s="30">
        <f t="shared" si="0"/>
        <v>45</v>
      </c>
      <c r="O32" s="25">
        <f t="shared" si="7"/>
        <v>45</v>
      </c>
      <c r="P32" s="25"/>
      <c r="Q32" s="25"/>
    </row>
    <row r="33" s="5" customFormat="1" ht="15.45" customHeight="1" spans="1:17">
      <c r="A33" s="23"/>
      <c r="B33" s="24" t="s">
        <v>45</v>
      </c>
      <c r="C33" s="25">
        <f t="shared" si="2"/>
        <v>65</v>
      </c>
      <c r="D33" s="25">
        <f t="shared" si="5"/>
        <v>65</v>
      </c>
      <c r="E33" s="25">
        <v>65</v>
      </c>
      <c r="F33" s="25"/>
      <c r="G33" s="25"/>
      <c r="H33" s="25"/>
      <c r="I33" s="25"/>
      <c r="J33" s="25"/>
      <c r="K33" s="25"/>
      <c r="L33" s="25"/>
      <c r="M33" s="25"/>
      <c r="N33" s="30">
        <f t="shared" si="0"/>
        <v>65</v>
      </c>
      <c r="O33" s="25">
        <f t="shared" si="7"/>
        <v>65</v>
      </c>
      <c r="P33" s="25"/>
      <c r="Q33" s="25"/>
    </row>
    <row r="34" s="5" customFormat="1" ht="15.45" customHeight="1" spans="1:17">
      <c r="A34" s="23"/>
      <c r="B34" s="24" t="s">
        <v>46</v>
      </c>
      <c r="C34" s="25">
        <f t="shared" ref="C34" si="8">D34+M34</f>
        <v>45</v>
      </c>
      <c r="D34" s="25">
        <f t="shared" ref="D34" si="9">SUM(E34:L34)</f>
        <v>45</v>
      </c>
      <c r="E34" s="25">
        <v>45</v>
      </c>
      <c r="F34" s="25"/>
      <c r="G34" s="25"/>
      <c r="H34" s="25"/>
      <c r="I34" s="25"/>
      <c r="J34" s="25"/>
      <c r="K34" s="25"/>
      <c r="L34" s="25"/>
      <c r="M34" s="25"/>
      <c r="N34" s="30">
        <f t="shared" ref="N34" si="10">SUM(O34:Q34)</f>
        <v>45</v>
      </c>
      <c r="O34" s="25">
        <f t="shared" ref="O34" si="11">D34</f>
        <v>45</v>
      </c>
      <c r="P34" s="25"/>
      <c r="Q34" s="25"/>
    </row>
    <row r="35" s="5" customFormat="1" ht="15.45" customHeight="1" spans="1:17">
      <c r="A35" s="23"/>
      <c r="B35" s="24" t="s">
        <v>47</v>
      </c>
      <c r="C35" s="25">
        <f t="shared" si="2"/>
        <v>40</v>
      </c>
      <c r="D35" s="25">
        <f t="shared" si="5"/>
        <v>40</v>
      </c>
      <c r="E35" s="25">
        <v>40</v>
      </c>
      <c r="F35" s="25"/>
      <c r="G35" s="25"/>
      <c r="H35" s="25"/>
      <c r="I35" s="25"/>
      <c r="J35" s="25"/>
      <c r="K35" s="25"/>
      <c r="L35" s="25"/>
      <c r="M35" s="25"/>
      <c r="N35" s="30">
        <f t="shared" si="0"/>
        <v>40</v>
      </c>
      <c r="O35" s="25">
        <f t="shared" si="7"/>
        <v>40</v>
      </c>
      <c r="P35" s="25"/>
      <c r="Q35" s="25"/>
    </row>
    <row r="36" s="5" customFormat="1" ht="15.45" customHeight="1" spans="1:17">
      <c r="A36" s="23"/>
      <c r="B36" s="24" t="s">
        <v>48</v>
      </c>
      <c r="C36" s="25">
        <f t="shared" si="2"/>
        <v>64.2</v>
      </c>
      <c r="D36" s="25">
        <f t="shared" si="5"/>
        <v>64.2</v>
      </c>
      <c r="E36" s="25">
        <v>64.2</v>
      </c>
      <c r="F36" s="25"/>
      <c r="G36" s="25"/>
      <c r="H36" s="25"/>
      <c r="I36" s="25"/>
      <c r="J36" s="25"/>
      <c r="K36" s="25"/>
      <c r="L36" s="25"/>
      <c r="M36" s="25"/>
      <c r="N36" s="30">
        <f t="shared" si="0"/>
        <v>64.2</v>
      </c>
      <c r="O36" s="25">
        <f t="shared" si="7"/>
        <v>64.2</v>
      </c>
      <c r="P36" s="25"/>
      <c r="Q36" s="25"/>
    </row>
    <row r="37" s="5" customFormat="1" ht="15.45" customHeight="1" spans="1:17">
      <c r="A37" s="23"/>
      <c r="B37" s="24" t="s">
        <v>49</v>
      </c>
      <c r="C37" s="25">
        <f t="shared" si="2"/>
        <v>70.08</v>
      </c>
      <c r="D37" s="25">
        <f t="shared" si="5"/>
        <v>70.08</v>
      </c>
      <c r="E37" s="25">
        <v>70.08</v>
      </c>
      <c r="F37" s="25"/>
      <c r="G37" s="25"/>
      <c r="H37" s="25"/>
      <c r="I37" s="25"/>
      <c r="J37" s="25"/>
      <c r="K37" s="25"/>
      <c r="L37" s="25"/>
      <c r="M37" s="25"/>
      <c r="N37" s="30">
        <f t="shared" si="0"/>
        <v>70.08</v>
      </c>
      <c r="O37" s="25">
        <f t="shared" si="7"/>
        <v>70.08</v>
      </c>
      <c r="P37" s="25"/>
      <c r="Q37" s="25"/>
    </row>
    <row r="38" s="5" customFormat="1" ht="15.45" customHeight="1" spans="1:17">
      <c r="A38" s="23"/>
      <c r="B38" s="24" t="s">
        <v>50</v>
      </c>
      <c r="C38" s="25">
        <f t="shared" si="2"/>
        <v>79.29</v>
      </c>
      <c r="D38" s="25">
        <f t="shared" si="5"/>
        <v>79.29</v>
      </c>
      <c r="E38" s="25">
        <v>79.29</v>
      </c>
      <c r="F38" s="25"/>
      <c r="G38" s="25"/>
      <c r="H38" s="25"/>
      <c r="I38" s="25"/>
      <c r="J38" s="25"/>
      <c r="K38" s="25"/>
      <c r="L38" s="25"/>
      <c r="M38" s="25"/>
      <c r="N38" s="30">
        <f t="shared" si="0"/>
        <v>79.29</v>
      </c>
      <c r="O38" s="25">
        <f t="shared" si="7"/>
        <v>79.29</v>
      </c>
      <c r="P38" s="25"/>
      <c r="Q38" s="25"/>
    </row>
    <row r="39" s="5" customFormat="1" ht="15.45" customHeight="1" spans="1:17">
      <c r="A39" s="23"/>
      <c r="B39" s="24" t="s">
        <v>51</v>
      </c>
      <c r="C39" s="25">
        <f t="shared" si="2"/>
        <v>20.7</v>
      </c>
      <c r="D39" s="25">
        <f t="shared" si="5"/>
        <v>20.7</v>
      </c>
      <c r="E39" s="25">
        <v>20.7</v>
      </c>
      <c r="F39" s="25"/>
      <c r="G39" s="25"/>
      <c r="H39" s="25"/>
      <c r="I39" s="25"/>
      <c r="J39" s="25"/>
      <c r="K39" s="25"/>
      <c r="L39" s="25"/>
      <c r="M39" s="25"/>
      <c r="N39" s="30">
        <f t="shared" si="0"/>
        <v>20.7</v>
      </c>
      <c r="O39" s="25">
        <f t="shared" si="7"/>
        <v>20.7</v>
      </c>
      <c r="P39" s="25"/>
      <c r="Q39" s="25"/>
    </row>
    <row r="40" s="5" customFormat="1" ht="15.45" customHeight="1" spans="1:17">
      <c r="A40" s="23"/>
      <c r="B40" s="24" t="s">
        <v>52</v>
      </c>
      <c r="C40" s="25">
        <f t="shared" si="2"/>
        <v>79.29</v>
      </c>
      <c r="D40" s="25">
        <f t="shared" si="5"/>
        <v>79.29</v>
      </c>
      <c r="E40" s="25">
        <v>79.29</v>
      </c>
      <c r="F40" s="25"/>
      <c r="G40" s="25"/>
      <c r="H40" s="25"/>
      <c r="I40" s="25"/>
      <c r="J40" s="25"/>
      <c r="K40" s="25"/>
      <c r="L40" s="25"/>
      <c r="M40" s="25"/>
      <c r="N40" s="30">
        <f t="shared" si="0"/>
        <v>79.29</v>
      </c>
      <c r="O40" s="25">
        <f t="shared" si="7"/>
        <v>79.29</v>
      </c>
      <c r="P40" s="25"/>
      <c r="Q40" s="25"/>
    </row>
    <row r="41" s="5" customFormat="1" ht="15.45" customHeight="1" spans="1:17">
      <c r="A41" s="23"/>
      <c r="B41" s="24" t="s">
        <v>53</v>
      </c>
      <c r="C41" s="25">
        <f t="shared" ref="C41:C43" si="12">D41+M41</f>
        <v>25.67</v>
      </c>
      <c r="D41" s="25">
        <f t="shared" ref="D41:D43" si="13">SUM(E41:L41)</f>
        <v>25.67</v>
      </c>
      <c r="E41" s="25">
        <v>25.67</v>
      </c>
      <c r="F41" s="25"/>
      <c r="G41" s="25"/>
      <c r="H41" s="25"/>
      <c r="I41" s="25"/>
      <c r="J41" s="25"/>
      <c r="K41" s="25"/>
      <c r="L41" s="25"/>
      <c r="M41" s="25"/>
      <c r="N41" s="30">
        <f t="shared" si="0"/>
        <v>25.67</v>
      </c>
      <c r="O41" s="25">
        <f t="shared" ref="O41:O43" si="14">D41</f>
        <v>25.67</v>
      </c>
      <c r="P41" s="25"/>
      <c r="Q41" s="25"/>
    </row>
    <row r="42" s="5" customFormat="1" ht="15.45" customHeight="1" spans="1:17">
      <c r="A42" s="23"/>
      <c r="B42" s="24" t="s">
        <v>54</v>
      </c>
      <c r="C42" s="25">
        <f t="shared" si="12"/>
        <v>150.37</v>
      </c>
      <c r="D42" s="25">
        <f t="shared" si="13"/>
        <v>150.37</v>
      </c>
      <c r="E42" s="25">
        <v>150.37</v>
      </c>
      <c r="F42" s="25"/>
      <c r="G42" s="25"/>
      <c r="H42" s="25"/>
      <c r="I42" s="25"/>
      <c r="J42" s="25"/>
      <c r="K42" s="25"/>
      <c r="L42" s="25"/>
      <c r="M42" s="25"/>
      <c r="N42" s="30">
        <f t="shared" si="0"/>
        <v>150.37</v>
      </c>
      <c r="O42" s="25">
        <f t="shared" si="14"/>
        <v>150.37</v>
      </c>
      <c r="P42" s="25"/>
      <c r="Q42" s="25"/>
    </row>
    <row r="43" s="5" customFormat="1" ht="15.45" customHeight="1" spans="1:17">
      <c r="A43" s="23"/>
      <c r="B43" s="24" t="s">
        <v>55</v>
      </c>
      <c r="C43" s="25">
        <f t="shared" si="12"/>
        <v>78</v>
      </c>
      <c r="D43" s="25">
        <f t="shared" si="13"/>
        <v>78</v>
      </c>
      <c r="E43" s="25">
        <v>78</v>
      </c>
      <c r="F43" s="25"/>
      <c r="G43" s="25"/>
      <c r="H43" s="25"/>
      <c r="I43" s="25"/>
      <c r="J43" s="25"/>
      <c r="K43" s="25"/>
      <c r="L43" s="25"/>
      <c r="M43" s="25"/>
      <c r="N43" s="30">
        <f t="shared" si="0"/>
        <v>78</v>
      </c>
      <c r="O43" s="25">
        <f t="shared" si="14"/>
        <v>78</v>
      </c>
      <c r="P43" s="25"/>
      <c r="Q43" s="25"/>
    </row>
    <row r="44" s="4" customFormat="1" ht="15.45" customHeight="1" spans="1:17">
      <c r="A44" s="28" t="s">
        <v>56</v>
      </c>
      <c r="B44" s="26"/>
      <c r="C44" s="27">
        <f t="shared" si="2"/>
        <v>17.42</v>
      </c>
      <c r="D44" s="27">
        <f t="shared" si="5"/>
        <v>17.42</v>
      </c>
      <c r="E44" s="27">
        <f>SUM(E45:E47)</f>
        <v>17.42</v>
      </c>
      <c r="F44" s="27"/>
      <c r="G44" s="27"/>
      <c r="H44" s="27"/>
      <c r="I44" s="27"/>
      <c r="J44" s="27"/>
      <c r="K44" s="27"/>
      <c r="L44" s="27"/>
      <c r="M44" s="27"/>
      <c r="N44" s="30">
        <f t="shared" si="0"/>
        <v>17.42</v>
      </c>
      <c r="O44" s="25">
        <f t="shared" si="7"/>
        <v>17.42</v>
      </c>
      <c r="P44" s="27"/>
      <c r="Q44" s="27"/>
    </row>
    <row r="45" s="5" customFormat="1" ht="15.45" customHeight="1" spans="1:72">
      <c r="A45" s="29"/>
      <c r="B45" s="29" t="s">
        <v>57</v>
      </c>
      <c r="C45" s="25">
        <f t="shared" si="2"/>
        <v>3.3</v>
      </c>
      <c r="D45" s="25">
        <f t="shared" si="5"/>
        <v>3.3</v>
      </c>
      <c r="E45" s="30">
        <v>3.3</v>
      </c>
      <c r="F45" s="30"/>
      <c r="G45" s="30"/>
      <c r="H45" s="30"/>
      <c r="I45" s="30"/>
      <c r="J45" s="30"/>
      <c r="K45" s="30"/>
      <c r="L45" s="30"/>
      <c r="M45" s="30"/>
      <c r="N45" s="30">
        <f t="shared" si="0"/>
        <v>13.84</v>
      </c>
      <c r="O45" s="30">
        <v>13.84</v>
      </c>
      <c r="P45" s="30"/>
      <c r="Q45" s="30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</row>
    <row r="46" s="5" customFormat="1" ht="15.45" customHeight="1" spans="1:17">
      <c r="A46" s="23"/>
      <c r="B46" s="24" t="s">
        <v>58</v>
      </c>
      <c r="C46" s="25">
        <f t="shared" si="2"/>
        <v>2.8</v>
      </c>
      <c r="D46" s="25">
        <f t="shared" si="5"/>
        <v>2.8</v>
      </c>
      <c r="E46" s="25">
        <v>2.8</v>
      </c>
      <c r="F46" s="25"/>
      <c r="G46" s="25"/>
      <c r="H46" s="25"/>
      <c r="I46" s="25"/>
      <c r="J46" s="25"/>
      <c r="K46" s="25"/>
      <c r="L46" s="25"/>
      <c r="M46" s="25"/>
      <c r="N46" s="30">
        <f t="shared" si="0"/>
        <v>13.39</v>
      </c>
      <c r="O46" s="25">
        <v>13.39</v>
      </c>
      <c r="P46" s="25"/>
      <c r="Q46" s="25"/>
    </row>
    <row r="47" s="5" customFormat="1" ht="15.45" customHeight="1" spans="1:17">
      <c r="A47" s="23"/>
      <c r="B47" s="24" t="s">
        <v>59</v>
      </c>
      <c r="C47" s="25">
        <f t="shared" si="2"/>
        <v>11.32</v>
      </c>
      <c r="D47" s="25">
        <f t="shared" si="5"/>
        <v>11.32</v>
      </c>
      <c r="E47" s="25">
        <v>11.32</v>
      </c>
      <c r="F47" s="25"/>
      <c r="G47" s="25"/>
      <c r="H47" s="25"/>
      <c r="I47" s="25"/>
      <c r="J47" s="25"/>
      <c r="K47" s="25"/>
      <c r="L47" s="25"/>
      <c r="M47" s="25"/>
      <c r="N47" s="30">
        <f t="shared" si="0"/>
        <v>12.35</v>
      </c>
      <c r="O47" s="25">
        <v>12.35</v>
      </c>
      <c r="P47" s="25"/>
      <c r="Q47" s="25"/>
    </row>
    <row r="48" s="7" customFormat="1" ht="15.45" customHeight="1" spans="1:17">
      <c r="A48" s="31" t="s">
        <v>60</v>
      </c>
      <c r="B48" s="26"/>
      <c r="C48" s="27">
        <f t="shared" si="2"/>
        <v>2595</v>
      </c>
      <c r="D48" s="27">
        <f t="shared" si="5"/>
        <v>2595</v>
      </c>
      <c r="E48" s="32"/>
      <c r="F48" s="25">
        <f>SUM(F49:F51)</f>
        <v>2595</v>
      </c>
      <c r="G48" s="27"/>
      <c r="H48" s="27"/>
      <c r="I48" s="27"/>
      <c r="J48" s="27"/>
      <c r="K48" s="27"/>
      <c r="L48" s="27"/>
      <c r="M48" s="27"/>
      <c r="N48" s="30">
        <f t="shared" si="0"/>
        <v>2595</v>
      </c>
      <c r="O48" s="25">
        <f>SUM(O49:O51)</f>
        <v>22</v>
      </c>
      <c r="P48" s="25">
        <f>SUM(P49:P51)</f>
        <v>2573</v>
      </c>
      <c r="Q48" s="27"/>
    </row>
    <row r="49" s="7" customFormat="1" ht="15.45" customHeight="1" spans="1:17">
      <c r="A49" s="31"/>
      <c r="B49" s="33" t="s">
        <v>61</v>
      </c>
      <c r="C49" s="25">
        <f t="shared" si="2"/>
        <v>2573</v>
      </c>
      <c r="D49" s="25">
        <f t="shared" si="5"/>
        <v>2573</v>
      </c>
      <c r="E49" s="32"/>
      <c r="F49" s="25">
        <v>2573</v>
      </c>
      <c r="G49" s="27"/>
      <c r="H49" s="27"/>
      <c r="I49" s="27"/>
      <c r="J49" s="27"/>
      <c r="K49" s="27"/>
      <c r="L49" s="27"/>
      <c r="M49" s="27"/>
      <c r="N49" s="25">
        <f t="shared" si="0"/>
        <v>2573</v>
      </c>
      <c r="O49" s="27"/>
      <c r="P49" s="25">
        <v>2573</v>
      </c>
      <c r="Q49" s="27"/>
    </row>
    <row r="50" s="7" customFormat="1" ht="15.45" customHeight="1" spans="1:17">
      <c r="A50" s="31"/>
      <c r="B50" s="33" t="s">
        <v>61</v>
      </c>
      <c r="C50" s="25">
        <f t="shared" si="2"/>
        <v>2.1</v>
      </c>
      <c r="D50" s="25">
        <f t="shared" si="5"/>
        <v>2.1</v>
      </c>
      <c r="E50" s="32"/>
      <c r="F50" s="25">
        <v>2.1</v>
      </c>
      <c r="G50" s="27"/>
      <c r="H50" s="27"/>
      <c r="I50" s="27"/>
      <c r="J50" s="27"/>
      <c r="K50" s="27"/>
      <c r="L50" s="27"/>
      <c r="M50" s="27"/>
      <c r="N50" s="25">
        <f t="shared" si="0"/>
        <v>2.1</v>
      </c>
      <c r="O50" s="25">
        <v>2.1</v>
      </c>
      <c r="P50" s="43"/>
      <c r="Q50" s="27"/>
    </row>
    <row r="51" s="5" customFormat="1" ht="15.45" customHeight="1" spans="1:72">
      <c r="A51" s="29"/>
      <c r="B51" s="33" t="s">
        <v>61</v>
      </c>
      <c r="C51" s="25">
        <f t="shared" si="2"/>
        <v>19.9</v>
      </c>
      <c r="D51" s="25">
        <f t="shared" si="5"/>
        <v>19.9</v>
      </c>
      <c r="E51" s="34"/>
      <c r="F51" s="30">
        <v>19.9</v>
      </c>
      <c r="G51" s="30"/>
      <c r="H51" s="30"/>
      <c r="I51" s="30"/>
      <c r="J51" s="30"/>
      <c r="K51" s="30"/>
      <c r="L51" s="30"/>
      <c r="M51" s="30"/>
      <c r="N51" s="25">
        <f t="shared" si="0"/>
        <v>19.9</v>
      </c>
      <c r="O51" s="30">
        <v>19.9</v>
      </c>
      <c r="P51" s="34"/>
      <c r="Q51" s="30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</row>
  </sheetData>
  <mergeCells count="19">
    <mergeCell ref="A1:Q1"/>
    <mergeCell ref="C3:M3"/>
    <mergeCell ref="N3:Q3"/>
    <mergeCell ref="D4:L4"/>
    <mergeCell ref="D5:F5"/>
    <mergeCell ref="A3:A6"/>
    <mergeCell ref="B3:B6"/>
    <mergeCell ref="C4:C6"/>
    <mergeCell ref="G5:G6"/>
    <mergeCell ref="H5:H6"/>
    <mergeCell ref="I5:I6"/>
    <mergeCell ref="J5:J6"/>
    <mergeCell ref="K5:K6"/>
    <mergeCell ref="L5:L6"/>
    <mergeCell ref="M4:M6"/>
    <mergeCell ref="N4:N6"/>
    <mergeCell ref="O4:O6"/>
    <mergeCell ref="P4:P6"/>
    <mergeCell ref="Q4:Q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财政发文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葛亮</cp:lastModifiedBy>
  <dcterms:created xsi:type="dcterms:W3CDTF">2017-09-22T07:29:00Z</dcterms:created>
  <cp:lastPrinted>2020-05-08T08:06:00Z</cp:lastPrinted>
  <dcterms:modified xsi:type="dcterms:W3CDTF">2021-09-09T02:59:17Z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CD6AC2FB43384C9FABDB2E8B0A162741</vt:lpwstr>
  </property>
  <property fmtid="{D5CDD505-2E9C-101B-9397-08002B2CF9AE}" pid="3" name="KSOProductBuildVer">
    <vt:lpwstr>2052-11.1.0.10938</vt:lpwstr>
  </property>
</Properties>
</file>