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项目计划表 " sheetId="1" r:id="rId1"/>
  </sheets>
  <externalReferences>
    <externalReference r:id="rId2"/>
  </externalReferences>
  <definedNames>
    <definedName name="_xlnm._FilterDatabase" localSheetId="0" hidden="1">'项目计划表 '!$A$4:$I$118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<sst xmlns="http://schemas.openxmlformats.org/spreadsheetml/2006/main" count="486" uniqueCount="154">
  <si>
    <t>屈原管理区2024年度巩固拓展脱贫攻坚成果和乡村振兴项目计划完成情况表</t>
  </si>
  <si>
    <t>序号</t>
  </si>
  <si>
    <t>项目类别</t>
  </si>
  <si>
    <t>县</t>
  </si>
  <si>
    <t>乡</t>
  </si>
  <si>
    <t>项目名称</t>
  </si>
  <si>
    <t>项目预算总投资（万元）</t>
  </si>
  <si>
    <t>备注</t>
  </si>
  <si>
    <t>项目类型</t>
  </si>
  <si>
    <t>二级项目类型</t>
  </si>
  <si>
    <t>项目子类型</t>
  </si>
  <si>
    <t>产业发展</t>
  </si>
  <si>
    <t>屈原管理区</t>
  </si>
  <si>
    <t>营田镇</t>
  </si>
  <si>
    <t>营田镇义南村产业路硬化建设</t>
  </si>
  <si>
    <t>营田镇义南村义南片屋场产业设施建设</t>
  </si>
  <si>
    <t>营田镇义南村千秋片水稻产业基地设施建设</t>
  </si>
  <si>
    <t>营田镇三洲村三洲片产业道路硬化工程</t>
  </si>
  <si>
    <t>营田镇三洲村稻田产业配套工程</t>
  </si>
  <si>
    <t>营田镇荷花村庭院经济发展</t>
  </si>
  <si>
    <t>营田镇荷花村新建种植基地配套工程</t>
  </si>
  <si>
    <t>营田镇团湖村“篮菜”及榨油厂合作项目</t>
  </si>
  <si>
    <t>营田镇团湖村团湖片水稻基地排灌设施建设</t>
  </si>
  <si>
    <t>营田镇八港村北港片水稻基地排水设施建设</t>
  </si>
  <si>
    <t>营田镇推山咀社区凤山片新建产业路工程</t>
  </si>
  <si>
    <t>营田镇槐花社区九莲塘片产业路硬化建设</t>
  </si>
  <si>
    <t>基础设施</t>
  </si>
  <si>
    <t>营田镇宝塔村大联区产业渠</t>
  </si>
  <si>
    <t>营田镇宝塔村大联片P35机台改建</t>
  </si>
  <si>
    <t>河市镇</t>
  </si>
  <si>
    <t>河市镇三和村庭院经济特色种植</t>
  </si>
  <si>
    <t>河市镇三和村光伏发电</t>
  </si>
  <si>
    <t>河市镇三和村排污沟建设项目</t>
  </si>
  <si>
    <t>配套基础设施项目</t>
  </si>
  <si>
    <t>小型农田水利设施建设</t>
  </si>
  <si>
    <t>河市镇三和村和平片大洲电排拆改建</t>
  </si>
  <si>
    <t>河市镇三和村新建渠道</t>
  </si>
  <si>
    <t>河市镇新洲村庭院经济特色种植</t>
  </si>
  <si>
    <t>河市镇新洲村光伏发电站</t>
  </si>
  <si>
    <t>农村基础设施</t>
  </si>
  <si>
    <t>农村道路建设</t>
  </si>
  <si>
    <t>河市镇新洲村新联片至同洲片产业路提质</t>
  </si>
  <si>
    <t>河市镇新洲村北洲片道路新建</t>
  </si>
  <si>
    <t>河市镇新洲村同洲片渠道维修</t>
  </si>
  <si>
    <t>河市镇金兴村产业路建设</t>
  </si>
  <si>
    <t>河市镇大湾村电排拆改建</t>
  </si>
  <si>
    <t>河市镇三江村双江片新建电排</t>
  </si>
  <si>
    <t>乡村建设</t>
  </si>
  <si>
    <t>河市镇莲芙村道路提质拓宽</t>
  </si>
  <si>
    <t>河市镇莲芙村渠道建设</t>
  </si>
  <si>
    <t>河市镇金洲村青洲片断头路建设工程</t>
  </si>
  <si>
    <t>河市镇金洲村联辉产业路建设工程</t>
  </si>
  <si>
    <t>河市镇河夹塘社区排污沟建设</t>
  </si>
  <si>
    <t>河市镇平安村滨莲片主产业路提质</t>
  </si>
  <si>
    <t>河市镇平安村金塘片道路硬化</t>
  </si>
  <si>
    <t>河市镇幸福村复兴片渠道硬化</t>
  </si>
  <si>
    <t>河市镇幸福村产业路建设</t>
  </si>
  <si>
    <t>凤凰乡</t>
  </si>
  <si>
    <t>凤凰乡荞麦湖村光伏发电站建设</t>
  </si>
  <si>
    <t>凤凰乡荞麦湖村庭院经济发展项目</t>
  </si>
  <si>
    <t>凤凰乡荞麦湖村集中育秧基地配套建设</t>
  </si>
  <si>
    <t>凤凰乡荞麦湖村春江片水稻种植基地渠道建设</t>
  </si>
  <si>
    <t>加工流通项目</t>
  </si>
  <si>
    <t>产地初加工和精深加工</t>
  </si>
  <si>
    <t>凤凰乡磊石村诚旺种养合作社稻谷烘干合作</t>
  </si>
  <si>
    <t>凤凰乡磊石村庭院经济发展项目</t>
  </si>
  <si>
    <t>凤凰乡磊石村村光伏发电站建设</t>
  </si>
  <si>
    <t>凤凰乡磊石村水稻种植基地渠道建设</t>
  </si>
  <si>
    <t>凤凰乡磊石村排水沟建设</t>
  </si>
  <si>
    <t>凤凰乡横港村船江片产业路建设</t>
  </si>
  <si>
    <t>凤凰乡横港村横港片下水道改造项目</t>
  </si>
  <si>
    <t>凤凰乡东干村产业路提质改造</t>
  </si>
  <si>
    <t>凤凰乡琴棋村水稻主产区渠道建设</t>
  </si>
  <si>
    <t>屈原管理区2024年扶贫小额信贷贴息</t>
  </si>
  <si>
    <t>农产品产地保鲜冷藏建设项目</t>
  </si>
  <si>
    <t>农村供水工程项目</t>
  </si>
  <si>
    <t>恢复农村小水源蓄水能力</t>
  </si>
  <si>
    <t>产业发展项目</t>
  </si>
  <si>
    <t>营田镇虎形山社区水稻基地产业渠</t>
  </si>
  <si>
    <t>河市镇金兴村电排维修工程</t>
  </si>
  <si>
    <t>乡村建设行动</t>
  </si>
  <si>
    <t>河市镇金兴村金龙片产业路建设</t>
  </si>
  <si>
    <t>河市镇古罗城村星湖片新建电排</t>
  </si>
  <si>
    <t>乡村建设
行动</t>
  </si>
  <si>
    <t>凤凰乡凤凰村新河五组产业路硬化项目</t>
  </si>
  <si>
    <t>农业生产配套项目</t>
  </si>
  <si>
    <t>凤凰乡凤凰村佳慧农业烘干合作项目</t>
  </si>
  <si>
    <t>巩固三保障</t>
  </si>
  <si>
    <t>屈原管理区2024年春季“雨露计划”</t>
  </si>
  <si>
    <t>就业项目</t>
  </si>
  <si>
    <t>务工补助</t>
  </si>
  <si>
    <t>劳动奖补</t>
  </si>
  <si>
    <t>屈原管理区帮扶车间稳岗补贴</t>
  </si>
  <si>
    <t>屈原管理区就业交通补贴项目</t>
  </si>
  <si>
    <t>公益性岗位</t>
  </si>
  <si>
    <t>屈原管理区村级公共服务岗位</t>
  </si>
  <si>
    <t>品牌打造和展销平台</t>
  </si>
  <si>
    <t>农村农副产品销售平台设施建设</t>
  </si>
  <si>
    <t>营田镇2024年农村改厕</t>
  </si>
  <si>
    <t>河市镇2024年农村改厕</t>
  </si>
  <si>
    <t>凤凰乡2024年农村改厕</t>
  </si>
  <si>
    <t>屈原管理区产业奖补项目（救灾）</t>
  </si>
  <si>
    <t>产业园区</t>
  </si>
  <si>
    <t>湖南惠众生态农业科技有限责任公司（示范园区）</t>
  </si>
  <si>
    <t>湖南丰翼景源农业发展有限公司（示范园区）</t>
  </si>
  <si>
    <t>岳阳市屈原管理区横港水稻种植专业合作社（示范园区）</t>
  </si>
  <si>
    <t>屈原区和顺康家庭农场（示范园区）</t>
  </si>
  <si>
    <t>岳阳金浪智慧农牧有限公司（示范园区）</t>
  </si>
  <si>
    <t>湖南龙船头文化旅游开发有限公司（示范园区）</t>
  </si>
  <si>
    <t>生产项目</t>
  </si>
  <si>
    <t>种植业基地</t>
  </si>
  <si>
    <t>屈原管理区2024年帮扶产业发展重点项目</t>
  </si>
  <si>
    <t>屈原管理区设施农业建设项目（岳阳市屈原管理区三洲村宜斌合作社甲鱼乌龟养殖示范基地）</t>
  </si>
  <si>
    <t>屈原管理区设施农业建设项目（屈原管理区河市镇金兴村育秧工厂）</t>
  </si>
  <si>
    <t>项目管理费</t>
  </si>
  <si>
    <t>屈原管理区2024年项目管理费</t>
  </si>
  <si>
    <t>河市镇大湾村农科站新建电排项目</t>
  </si>
  <si>
    <t>河市镇大湾村金盆片金联产业路建设</t>
  </si>
  <si>
    <t>河市镇大湾村大湾片产业路建设</t>
  </si>
  <si>
    <t>河市镇古罗城村星湖片道路硬化</t>
  </si>
  <si>
    <t>河市镇金兴村电排建设项目</t>
  </si>
  <si>
    <t>河市镇莲芙村荻湖片8小组电排</t>
  </si>
  <si>
    <t>河市镇三江村双江片区产业路建设</t>
  </si>
  <si>
    <t>凤凰乡东干村北洲湖支渠新建</t>
  </si>
  <si>
    <t>凤凰乡东干村香游湖片灌渠新建</t>
  </si>
  <si>
    <t>凤凰乡琴棋村八港片水稻产区断头渠建设工程</t>
  </si>
  <si>
    <t>凤凰乡琴棋村灌渠新建项目</t>
  </si>
  <si>
    <t>凤凰乡河泊潭村渠道建设</t>
  </si>
  <si>
    <t>凤凰乡河泊潭村兴隆片电排维修</t>
  </si>
  <si>
    <t>凤凰乡青港村沉港片灌溉渠硬化</t>
  </si>
  <si>
    <t>凤凰乡青港村杨林片南区灌渠硬化</t>
  </si>
  <si>
    <t>凤凰乡凤凰村新河片土改田灌溉渠道新建</t>
  </si>
  <si>
    <t>凤凰乡横港村横港片排水沟整治</t>
  </si>
  <si>
    <t>凤凰乡凤凰排渠磊石段子堤加固</t>
  </si>
  <si>
    <t>新型农业经营主体贷款贴息</t>
  </si>
  <si>
    <t>营田镇义南村义南片、千秋片、新民片电排维修改造</t>
  </si>
  <si>
    <t>义南村产业路硬化建设（老区项目）</t>
  </si>
  <si>
    <t>营田镇三洲村玉湖片新建灌溉渠道</t>
  </si>
  <si>
    <t>营田镇宝塔村大联区产业渠（五片区）</t>
  </si>
  <si>
    <t>营田镇八港村菱湖片水稻基地产业路建设</t>
  </si>
  <si>
    <t>营田镇荷花村产业路硬化项目</t>
  </si>
  <si>
    <t>人居环境整治</t>
  </si>
  <si>
    <t>村容村貌提升</t>
  </si>
  <si>
    <t>营田镇虎形山社区人居环境整治</t>
  </si>
  <si>
    <t>河市镇平安村人居环境整治</t>
  </si>
  <si>
    <t>巩固三保障成果</t>
  </si>
  <si>
    <t>屈原管理区2024年秋季“雨露计划”</t>
  </si>
  <si>
    <t>屈原管理区2024年乡村振兴致富带头人培训</t>
  </si>
  <si>
    <t>屈原管理区产业奖补项目</t>
  </si>
  <si>
    <t>河市镇平安村产业道路建设</t>
  </si>
  <si>
    <t>河市镇三和村三星片新建P30电排</t>
  </si>
  <si>
    <t>河市镇幸福村洋湖片新建电排</t>
  </si>
  <si>
    <t>河市镇古罗城村永兴片电排项目</t>
  </si>
  <si>
    <t>荞麦湖村创建省级美丽乡村（和美湘村）示范村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</si>
</sst>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</font>
    <font>
      <b/>
      <sz val="14"/>
      <color theme="1"/>
      <name val="仿宋_GB2312"/>
      <charset val="134"/>
    </font>
    <font>
      <sz val="14"/>
      <color theme="1"/>
      <name val="宋体"/>
      <charset val="134"/>
    </font>
    <font>
      <sz val="14"/>
      <name val="宋体"/>
      <charset val="134"/>
    </font>
    <font>
      <sz val="14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39033;&#30446;&#21160;&#24577;&#35843;&#25972;&#27719;&#24635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分类汇总表（新增入库）"/>
      <sheetName val="动态调整申报表（新增入库）"/>
      <sheetName val="分类汇总表（减少出库）"/>
      <sheetName val="动态调整申报表（减少出库）"/>
      <sheetName val="入库项目关键信息调整"/>
      <sheetName val="分类汇总表（动态调整后项目库）"/>
      <sheetName val="调整后项目库"/>
      <sheetName val="总表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>
        <row r="3">
          <cell r="G3" t="str">
            <v>项目名称</v>
          </cell>
          <cell r="H3" t="str">
            <v>项目类别</v>
          </cell>
        </row>
        <row r="3">
          <cell r="K3" t="str">
            <v>建设性质</v>
          </cell>
          <cell r="L3" t="str">
            <v>实施地点</v>
          </cell>
          <cell r="M3" t="str">
            <v>时间进度</v>
          </cell>
        </row>
        <row r="4">
          <cell r="H4" t="str">
            <v>项目类型</v>
          </cell>
          <cell r="I4" t="str">
            <v>二级项目类型</v>
          </cell>
          <cell r="J4" t="str">
            <v>项目子类型</v>
          </cell>
        </row>
        <row r="4">
          <cell r="M4" t="str">
            <v>计划开工时间</v>
          </cell>
        </row>
        <row r="6">
          <cell r="G6" t="str">
            <v>营田镇特色果木产业带项目</v>
          </cell>
          <cell r="H6" t="str">
            <v>产业发展项目</v>
          </cell>
          <cell r="I6" t="str">
            <v>生产项目</v>
          </cell>
          <cell r="J6" t="str">
            <v>种植业基地</v>
          </cell>
          <cell r="K6" t="str">
            <v>新建</v>
          </cell>
          <cell r="L6" t="str">
            <v>营田镇工业大道、南北干路边沟边</v>
          </cell>
          <cell r="M6">
            <v>2024.02</v>
          </cell>
        </row>
        <row r="7">
          <cell r="G7" t="str">
            <v>营田镇稻鳖生态种养项目</v>
          </cell>
          <cell r="H7" t="str">
            <v>产业发展项目</v>
          </cell>
          <cell r="I7" t="str">
            <v>生产项目</v>
          </cell>
          <cell r="J7" t="str">
            <v>养殖业基地</v>
          </cell>
          <cell r="K7" t="str">
            <v>新建</v>
          </cell>
          <cell r="L7" t="str">
            <v>荷花村、三洲村</v>
          </cell>
          <cell r="M7">
            <v>2024.02</v>
          </cell>
        </row>
        <row r="8">
          <cell r="G8" t="str">
            <v>营田镇2024年农村改厕</v>
          </cell>
          <cell r="H8" t="str">
            <v>乡村建设行动</v>
          </cell>
          <cell r="I8" t="str">
            <v>人居环境整治</v>
          </cell>
          <cell r="J8" t="str">
            <v>营田镇农村户厕改造</v>
          </cell>
          <cell r="K8" t="str">
            <v>新建</v>
          </cell>
          <cell r="L8" t="str">
            <v>营田镇辖区</v>
          </cell>
          <cell r="M8">
            <v>2024.02</v>
          </cell>
        </row>
        <row r="9">
          <cell r="G9" t="str">
            <v>义南村义南片五组主渠灌渠建设</v>
          </cell>
          <cell r="H9" t="str">
            <v>产业发展项目</v>
          </cell>
          <cell r="I9" t="str">
            <v>配套基础设施项目</v>
          </cell>
          <cell r="J9" t="str">
            <v>小型农田水利设施建设</v>
          </cell>
          <cell r="K9" t="str">
            <v>新建</v>
          </cell>
          <cell r="L9" t="str">
            <v>义南村义南片</v>
          </cell>
          <cell r="M9">
            <v>2024.01</v>
          </cell>
        </row>
        <row r="10">
          <cell r="G10" t="str">
            <v>营田镇义南村义南片屋场产业设施建设</v>
          </cell>
          <cell r="H10" t="str">
            <v>产业发展项目</v>
          </cell>
          <cell r="I10" t="str">
            <v>生产项目</v>
          </cell>
          <cell r="J10" t="str">
            <v>种植业基地</v>
          </cell>
          <cell r="K10" t="str">
            <v>新建</v>
          </cell>
          <cell r="L10" t="str">
            <v>义南村义南片</v>
          </cell>
          <cell r="M10">
            <v>2024.01</v>
          </cell>
        </row>
        <row r="11">
          <cell r="G11" t="str">
            <v>营田镇义南村千秋片水稻产业基地设施建设</v>
          </cell>
          <cell r="H11" t="str">
            <v>产业发展项目</v>
          </cell>
          <cell r="I11" t="str">
            <v>生产项目</v>
          </cell>
          <cell r="J11" t="str">
            <v>种植业基地</v>
          </cell>
          <cell r="K11" t="str">
            <v>新建</v>
          </cell>
          <cell r="L11" t="str">
            <v>义南村千秋片</v>
          </cell>
          <cell r="M11">
            <v>2024.01</v>
          </cell>
        </row>
        <row r="12">
          <cell r="G12" t="str">
            <v>营田镇义南村产业路硬化建设</v>
          </cell>
          <cell r="H12" t="str">
            <v>乡村建设行动</v>
          </cell>
          <cell r="I12" t="str">
            <v>农村基础设施</v>
          </cell>
          <cell r="J12" t="str">
            <v>产业路、资源路、旅游路建设</v>
          </cell>
          <cell r="K12" t="str">
            <v>新建</v>
          </cell>
          <cell r="L12" t="str">
            <v>义南村千秋片</v>
          </cell>
          <cell r="M12">
            <v>2024.01</v>
          </cell>
        </row>
        <row r="13">
          <cell r="G13" t="str">
            <v>义南村千秋片至新民片产业路拓宽建设</v>
          </cell>
          <cell r="H13" t="str">
            <v>乡村建设行动</v>
          </cell>
          <cell r="I13" t="str">
            <v>农村基础设施</v>
          </cell>
          <cell r="J13" t="str">
            <v>产业路、资源路、旅游路建设</v>
          </cell>
          <cell r="K13" t="str">
            <v>新建</v>
          </cell>
          <cell r="L13" t="str">
            <v>义南村义南片</v>
          </cell>
          <cell r="M13">
            <v>2024.01</v>
          </cell>
        </row>
        <row r="14">
          <cell r="G14" t="str">
            <v>义南村产业路硬化建设</v>
          </cell>
          <cell r="H14" t="str">
            <v>乡村建设行动</v>
          </cell>
          <cell r="I14" t="str">
            <v>农村基础设施</v>
          </cell>
          <cell r="J14" t="str">
            <v>农村道路建设</v>
          </cell>
          <cell r="K14" t="str">
            <v>新建</v>
          </cell>
          <cell r="L14" t="str">
            <v>义南村</v>
          </cell>
          <cell r="M14">
            <v>2024.1</v>
          </cell>
        </row>
        <row r="15">
          <cell r="G15" t="str">
            <v>营田镇义南村义南片、千秋片、新民片电排维修改造</v>
          </cell>
          <cell r="H15" t="str">
            <v>产业发展项目</v>
          </cell>
          <cell r="I15" t="str">
            <v>配套基础设施项目</v>
          </cell>
          <cell r="J15" t="str">
            <v>小型农田水利设施建设</v>
          </cell>
          <cell r="K15" t="str">
            <v>改建</v>
          </cell>
          <cell r="L15" t="str">
            <v>义南村</v>
          </cell>
          <cell r="M15">
            <v>2024.08</v>
          </cell>
        </row>
        <row r="16">
          <cell r="G16" t="str">
            <v>营田镇三洲村稻田产业配套工程</v>
          </cell>
          <cell r="H16" t="str">
            <v>产业发展项目</v>
          </cell>
          <cell r="I16" t="str">
            <v>生产项目</v>
          </cell>
          <cell r="J16" t="str">
            <v>种植业基地</v>
          </cell>
          <cell r="K16" t="str">
            <v>新建</v>
          </cell>
          <cell r="L16" t="str">
            <v>三洲村中洲片</v>
          </cell>
          <cell r="M16">
            <v>2024.3</v>
          </cell>
        </row>
        <row r="17">
          <cell r="G17" t="str">
            <v>营田镇三洲村三洲片产业道路硬化工程</v>
          </cell>
          <cell r="H17" t="str">
            <v>乡村建设行动</v>
          </cell>
          <cell r="I17" t="str">
            <v>农村基础设施</v>
          </cell>
          <cell r="J17" t="str">
            <v>产业路、资源路、旅游路建设</v>
          </cell>
          <cell r="K17" t="str">
            <v>新建</v>
          </cell>
          <cell r="L17" t="str">
            <v>三洲村三洲片</v>
          </cell>
          <cell r="M17">
            <v>2024.3</v>
          </cell>
        </row>
        <row r="18">
          <cell r="G18" t="str">
            <v>营田镇三洲村玉湖片道路硬化</v>
          </cell>
          <cell r="H18" t="str">
            <v>乡村建设行动</v>
          </cell>
          <cell r="I18" t="str">
            <v>农村基础设施</v>
          </cell>
          <cell r="J18" t="str">
            <v>产业路、资源路、旅游路建设</v>
          </cell>
          <cell r="K18" t="str">
            <v>新建</v>
          </cell>
          <cell r="L18" t="str">
            <v>三洲村玉湖片</v>
          </cell>
          <cell r="M18">
            <v>2024.3</v>
          </cell>
        </row>
        <row r="19">
          <cell r="G19" t="str">
            <v>营田镇三洲村玉湖道路硬化护坡工程</v>
          </cell>
          <cell r="H19" t="str">
            <v>乡村建设行动</v>
          </cell>
          <cell r="I19" t="str">
            <v>农村基础设施</v>
          </cell>
          <cell r="J19" t="str">
            <v>产业路、资源路、旅游路建设</v>
          </cell>
          <cell r="K19" t="str">
            <v>新建</v>
          </cell>
          <cell r="L19" t="str">
            <v>三洲村玉湖片</v>
          </cell>
          <cell r="M19">
            <v>2024.3</v>
          </cell>
        </row>
        <row r="20">
          <cell r="G20" t="str">
            <v>营田镇三洲村中洲片稻虾基地产业路硬化</v>
          </cell>
          <cell r="H20" t="str">
            <v>乡村建设行动</v>
          </cell>
          <cell r="I20" t="str">
            <v>农村基础设施</v>
          </cell>
          <cell r="J20" t="str">
            <v>产业路、资源路、旅游路建设</v>
          </cell>
          <cell r="K20" t="str">
            <v>新建</v>
          </cell>
          <cell r="L20" t="str">
            <v>三洲村中洲片</v>
          </cell>
          <cell r="M20">
            <v>2024.3</v>
          </cell>
        </row>
        <row r="21">
          <cell r="G21" t="str">
            <v>营田镇三洲村玉湖片新建灌溉渠道</v>
          </cell>
          <cell r="H21" t="str">
            <v>产业发展项目</v>
          </cell>
          <cell r="I21" t="str">
            <v>配套基础设施项目</v>
          </cell>
          <cell r="J21" t="str">
            <v>小型农田水利设施建设</v>
          </cell>
          <cell r="K21" t="str">
            <v>新建</v>
          </cell>
          <cell r="L21" t="str">
            <v>三洲村玉湖片</v>
          </cell>
          <cell r="M21">
            <v>2024.3</v>
          </cell>
        </row>
        <row r="22">
          <cell r="G22" t="str">
            <v>营田镇荷花村荷花池产业生态路建设</v>
          </cell>
          <cell r="H22" t="str">
            <v>乡村建设行动</v>
          </cell>
          <cell r="I22" t="str">
            <v>农村基础设施</v>
          </cell>
          <cell r="J22" t="str">
            <v>产业路、资源路、旅游路建设</v>
          </cell>
          <cell r="K22" t="str">
            <v>新建</v>
          </cell>
          <cell r="L22" t="str">
            <v>荷花村荷花片</v>
          </cell>
          <cell r="M22">
            <v>2024.3</v>
          </cell>
        </row>
        <row r="23">
          <cell r="G23" t="str">
            <v>营田镇荷花村庭院经济发展</v>
          </cell>
          <cell r="H23" t="str">
            <v>产业发展项目</v>
          </cell>
          <cell r="I23" t="str">
            <v>生产项目</v>
          </cell>
          <cell r="J23" t="str">
            <v>种殖业基地</v>
          </cell>
          <cell r="K23" t="str">
            <v>新建</v>
          </cell>
          <cell r="L23" t="str">
            <v>荷花村</v>
          </cell>
          <cell r="M23">
            <v>2024.3</v>
          </cell>
        </row>
        <row r="24">
          <cell r="G24" t="str">
            <v>营田镇荷花村排水沟硬化建设工程</v>
          </cell>
          <cell r="H24" t="str">
            <v>产业发展项目</v>
          </cell>
          <cell r="I24" t="str">
            <v>配套基础设施项目</v>
          </cell>
          <cell r="J24" t="str">
            <v>小型农田水利设施建设</v>
          </cell>
          <cell r="K24" t="str">
            <v>新建</v>
          </cell>
          <cell r="L24" t="str">
            <v>荷花村产调片</v>
          </cell>
          <cell r="M24">
            <v>2024.3</v>
          </cell>
        </row>
        <row r="25">
          <cell r="G25" t="str">
            <v>营田镇荷花村新建种植基地配套工程</v>
          </cell>
          <cell r="H25" t="str">
            <v>产业发展项目</v>
          </cell>
          <cell r="I25" t="str">
            <v>生产项目</v>
          </cell>
          <cell r="J25" t="str">
            <v>种植业基地</v>
          </cell>
          <cell r="K25" t="str">
            <v>新建</v>
          </cell>
          <cell r="L25" t="str">
            <v>荷花村新堤片</v>
          </cell>
          <cell r="M25">
            <v>2024.3</v>
          </cell>
        </row>
        <row r="26">
          <cell r="G26" t="str">
            <v>营田镇荷花村产业路硬化项目</v>
          </cell>
          <cell r="H26" t="str">
            <v>乡村建设行动</v>
          </cell>
          <cell r="I26" t="str">
            <v>农村基础设施建设</v>
          </cell>
          <cell r="J26" t="str">
            <v>产业路、资源路、旅游路建设</v>
          </cell>
          <cell r="K26" t="str">
            <v>新建</v>
          </cell>
          <cell r="L26" t="str">
            <v>荷花村荷花片</v>
          </cell>
          <cell r="M26">
            <v>2024.7</v>
          </cell>
        </row>
        <row r="27">
          <cell r="G27" t="str">
            <v>团湖村庭院经济</v>
          </cell>
          <cell r="H27" t="str">
            <v>产业发展项目</v>
          </cell>
          <cell r="I27" t="str">
            <v>生产项目</v>
          </cell>
          <cell r="J27" t="str">
            <v>种植业基地</v>
          </cell>
          <cell r="K27" t="str">
            <v>新建</v>
          </cell>
          <cell r="L27" t="str">
            <v>团湖村</v>
          </cell>
          <cell r="M27">
            <v>2024.3</v>
          </cell>
        </row>
        <row r="28">
          <cell r="G28" t="str">
            <v>营田镇团湖村团湖片水稻基地排灌设施建设</v>
          </cell>
          <cell r="H28" t="str">
            <v>产业发展项目</v>
          </cell>
          <cell r="I28" t="str">
            <v>生产项目</v>
          </cell>
          <cell r="J28" t="str">
            <v>种植业基地</v>
          </cell>
          <cell r="K28" t="str">
            <v>新建</v>
          </cell>
          <cell r="L28" t="str">
            <v>团湖片</v>
          </cell>
          <cell r="M28">
            <v>2024.3</v>
          </cell>
        </row>
        <row r="29">
          <cell r="G29" t="str">
            <v>营田镇团湖村“篮菜”及榨油厂合作项目</v>
          </cell>
          <cell r="H29" t="str">
            <v>产业发展项目</v>
          </cell>
          <cell r="I29" t="str">
            <v>生产项目</v>
          </cell>
          <cell r="J29" t="str">
            <v>种植业基地</v>
          </cell>
          <cell r="K29" t="str">
            <v>新建</v>
          </cell>
          <cell r="L29" t="str">
            <v>港南片</v>
          </cell>
          <cell r="M29">
            <v>2024.2</v>
          </cell>
        </row>
        <row r="30">
          <cell r="G30" t="str">
            <v>营田镇宝塔村宝塔片产业道路硬化工程</v>
          </cell>
          <cell r="H30" t="str">
            <v>乡村建设行动</v>
          </cell>
          <cell r="I30" t="str">
            <v>农村基础设施</v>
          </cell>
          <cell r="J30" t="str">
            <v>产业路、资源路建设</v>
          </cell>
          <cell r="K30" t="str">
            <v>新建</v>
          </cell>
          <cell r="L30" t="str">
            <v>宝塔村宝塔片</v>
          </cell>
          <cell r="M30">
            <v>2024.3</v>
          </cell>
        </row>
        <row r="31">
          <cell r="G31" t="str">
            <v>营田镇宝塔村大联区产业渠</v>
          </cell>
          <cell r="H31" t="str">
            <v>产业发展项目</v>
          </cell>
          <cell r="I31" t="str">
            <v>生产项目</v>
          </cell>
          <cell r="J31" t="str">
            <v>种植业基地</v>
          </cell>
          <cell r="K31" t="str">
            <v>新建</v>
          </cell>
          <cell r="L31" t="str">
            <v>宝塔村</v>
          </cell>
          <cell r="M31">
            <v>2024.3</v>
          </cell>
        </row>
        <row r="32">
          <cell r="G32" t="str">
            <v>营田镇宝塔村大联片P35机台改建</v>
          </cell>
          <cell r="H32" t="str">
            <v>产业发展项目</v>
          </cell>
          <cell r="I32" t="str">
            <v>配套基础设施项目</v>
          </cell>
          <cell r="J32" t="str">
            <v>小型农田水利设施建设</v>
          </cell>
          <cell r="K32" t="str">
            <v>改建</v>
          </cell>
          <cell r="L32" t="str">
            <v>宝塔村</v>
          </cell>
          <cell r="M32">
            <v>2024.11</v>
          </cell>
        </row>
        <row r="33">
          <cell r="G33" t="str">
            <v>营田镇宝塔村大联区产业渠二期工程</v>
          </cell>
          <cell r="H33" t="str">
            <v>产业发展项目</v>
          </cell>
          <cell r="I33" t="str">
            <v>生产项目</v>
          </cell>
          <cell r="J33" t="str">
            <v>种植业基地</v>
          </cell>
          <cell r="K33" t="str">
            <v>新建</v>
          </cell>
          <cell r="L33" t="str">
            <v>宝塔村五片区</v>
          </cell>
          <cell r="M33">
            <v>2024.3</v>
          </cell>
        </row>
        <row r="34">
          <cell r="G34" t="str">
            <v>营田镇八港村北港片水稻基地排水设施建设</v>
          </cell>
          <cell r="H34" t="str">
            <v>产业发展项目</v>
          </cell>
          <cell r="I34" t="str">
            <v>生产项目</v>
          </cell>
          <cell r="J34" t="str">
            <v>种植业基地</v>
          </cell>
          <cell r="K34" t="str">
            <v>新建</v>
          </cell>
          <cell r="L34" t="str">
            <v>八港村北港片</v>
          </cell>
          <cell r="M34">
            <v>2024.01</v>
          </cell>
        </row>
        <row r="35">
          <cell r="G35" t="str">
            <v>营田镇八港村菱湖片水稻基地产业路建设</v>
          </cell>
          <cell r="H35" t="str">
            <v>产业发展项目</v>
          </cell>
          <cell r="I35" t="str">
            <v>生产项目</v>
          </cell>
          <cell r="J35" t="str">
            <v>种植业基地</v>
          </cell>
          <cell r="K35" t="str">
            <v>改建</v>
          </cell>
          <cell r="L35" t="str">
            <v>八港村菱湖片</v>
          </cell>
          <cell r="M35">
            <v>2024.08</v>
          </cell>
        </row>
        <row r="36">
          <cell r="G36" t="str">
            <v>营田镇推山咀社区凤山片新建产业路工程</v>
          </cell>
          <cell r="H36" t="str">
            <v>乡村建设行动</v>
          </cell>
          <cell r="I36" t="str">
            <v>农村基础设施</v>
          </cell>
          <cell r="J36" t="str">
            <v>产业路、资源路、旅游路建设</v>
          </cell>
          <cell r="K36" t="str">
            <v>新建</v>
          </cell>
          <cell r="L36" t="str">
            <v>推山咀凤山片</v>
          </cell>
          <cell r="M36">
            <v>2024.7</v>
          </cell>
        </row>
        <row r="37">
          <cell r="G37" t="str">
            <v>营田镇推山咀社区凤山河北四行南段路面硬化工程</v>
          </cell>
          <cell r="H37" t="str">
            <v>乡村建设行动</v>
          </cell>
          <cell r="I37" t="str">
            <v>农村基础设施</v>
          </cell>
          <cell r="J37" t="str">
            <v>产业路、资源路、旅游路建设</v>
          </cell>
          <cell r="K37" t="str">
            <v>新建</v>
          </cell>
          <cell r="L37" t="str">
            <v>推山咀凤山片</v>
          </cell>
          <cell r="M37">
            <v>2024.7</v>
          </cell>
        </row>
        <row r="38">
          <cell r="G38" t="str">
            <v>营田镇槐花社区九莲塘片产业路硬化建设</v>
          </cell>
          <cell r="H38" t="str">
            <v>乡村建设行动</v>
          </cell>
          <cell r="I38" t="str">
            <v>农村基础设施</v>
          </cell>
          <cell r="J38" t="str">
            <v>产业路、资源路、旅游路建设</v>
          </cell>
          <cell r="K38" t="str">
            <v>新建</v>
          </cell>
          <cell r="L38" t="str">
            <v>槐花社区九莲塘片</v>
          </cell>
          <cell r="M38">
            <v>2024.6</v>
          </cell>
        </row>
        <row r="39">
          <cell r="G39" t="str">
            <v>营田镇槐花社区居民路提质</v>
          </cell>
          <cell r="H39" t="str">
            <v>乡村建设行动</v>
          </cell>
          <cell r="I39" t="str">
            <v>农村基础设施</v>
          </cell>
          <cell r="J39" t="str">
            <v>产业路、资源路、旅游路建设</v>
          </cell>
          <cell r="K39" t="str">
            <v>新建</v>
          </cell>
          <cell r="L39" t="str">
            <v>槐花社区九莲塘片</v>
          </cell>
          <cell r="M39">
            <v>2024.6</v>
          </cell>
        </row>
        <row r="40">
          <cell r="G40" t="str">
            <v>营田镇虎形山社区水稻基地产业渠</v>
          </cell>
          <cell r="H40" t="str">
            <v>产业发展项目</v>
          </cell>
          <cell r="I40" t="str">
            <v>配套基础设施项目</v>
          </cell>
          <cell r="J40" t="str">
            <v>小型农田水利设施建设</v>
          </cell>
          <cell r="K40" t="str">
            <v>新建</v>
          </cell>
          <cell r="L40" t="str">
            <v>虎形山社区</v>
          </cell>
          <cell r="M40">
            <v>2024.03</v>
          </cell>
        </row>
        <row r="41">
          <cell r="G41" t="str">
            <v>营田镇虎形山社区人居环境整治项目</v>
          </cell>
          <cell r="H41" t="str">
            <v>乡村建设行动</v>
          </cell>
          <cell r="I41" t="str">
            <v>人居环境整治</v>
          </cell>
          <cell r="J41" t="str">
            <v>村容村貌提升</v>
          </cell>
          <cell r="K41" t="str">
            <v>创建</v>
          </cell>
          <cell r="L41" t="str">
            <v>虎形山社区</v>
          </cell>
          <cell r="M41">
            <v>2024.8</v>
          </cell>
        </row>
        <row r="42">
          <cell r="G42" t="str">
            <v>河市镇2024年农村改厕</v>
          </cell>
          <cell r="H42" t="str">
            <v>乡村建设行动</v>
          </cell>
          <cell r="I42" t="str">
            <v>人居环境整治</v>
          </cell>
          <cell r="J42" t="str">
            <v>河市镇农村户厕改造</v>
          </cell>
          <cell r="K42" t="str">
            <v>新建</v>
          </cell>
          <cell r="L42" t="str">
            <v>河市镇</v>
          </cell>
          <cell r="M42">
            <v>2024.02</v>
          </cell>
        </row>
        <row r="43">
          <cell r="G43" t="str">
            <v>河市镇古罗城村星湖片新建电排</v>
          </cell>
          <cell r="H43" t="str">
            <v>产业发展项目</v>
          </cell>
          <cell r="I43" t="str">
            <v>配套基础设施项目</v>
          </cell>
          <cell r="J43" t="str">
            <v>小型农田水利设施建设</v>
          </cell>
          <cell r="K43" t="str">
            <v>新建</v>
          </cell>
          <cell r="L43" t="str">
            <v>星湖片</v>
          </cell>
          <cell r="M43">
            <v>2023.11</v>
          </cell>
        </row>
        <row r="44">
          <cell r="G44" t="str">
            <v>河市镇古罗城村古罗片新建渠道</v>
          </cell>
          <cell r="H44" t="str">
            <v>产业发展项目</v>
          </cell>
          <cell r="I44" t="str">
            <v>配套基础设施项目</v>
          </cell>
          <cell r="J44" t="str">
            <v>小型农田水利设施建设</v>
          </cell>
          <cell r="K44" t="str">
            <v>新建</v>
          </cell>
          <cell r="L44" t="str">
            <v>古罗城片</v>
          </cell>
          <cell r="M44">
            <v>2023.11</v>
          </cell>
        </row>
        <row r="45">
          <cell r="G45" t="str">
            <v>河市镇古罗城村星湖片道路硬化</v>
          </cell>
          <cell r="H45" t="str">
            <v>乡村建设行动</v>
          </cell>
          <cell r="I45" t="str">
            <v>农村基础设施</v>
          </cell>
          <cell r="J45" t="str">
            <v>农村道路建设</v>
          </cell>
          <cell r="K45" t="str">
            <v>新建</v>
          </cell>
          <cell r="L45" t="str">
            <v>星湖片</v>
          </cell>
          <cell r="M45">
            <v>2024.02</v>
          </cell>
        </row>
        <row r="46">
          <cell r="G46" t="str">
            <v>河市镇古罗城村古罗片电子加工厂</v>
          </cell>
          <cell r="H46" t="str">
            <v>产业发展项目</v>
          </cell>
          <cell r="I46" t="str">
            <v>加工流通项目</v>
          </cell>
          <cell r="J46" t="str">
            <v>加工业</v>
          </cell>
          <cell r="K46" t="str">
            <v>入股分红</v>
          </cell>
          <cell r="L46" t="str">
            <v>古罗城片</v>
          </cell>
          <cell r="M46">
            <v>2023.11</v>
          </cell>
        </row>
        <row r="47">
          <cell r="G47" t="str">
            <v>河市镇古罗城村永兴片道路硬化</v>
          </cell>
          <cell r="H47" t="str">
            <v>乡村建设行动</v>
          </cell>
          <cell r="I47" t="str">
            <v>农村基础设施</v>
          </cell>
          <cell r="J47" t="str">
            <v>农村道路建设</v>
          </cell>
          <cell r="K47" t="str">
            <v>新建</v>
          </cell>
          <cell r="L47" t="str">
            <v>永兴片</v>
          </cell>
          <cell r="M47">
            <v>2024.02</v>
          </cell>
        </row>
        <row r="48">
          <cell r="G48" t="str">
            <v>河市镇古罗城村永兴片电排项目</v>
          </cell>
          <cell r="H48" t="str">
            <v>产业发展项目</v>
          </cell>
          <cell r="I48" t="str">
            <v>配套基础设施项目</v>
          </cell>
          <cell r="J48" t="str">
            <v>小型农田水利设施建设</v>
          </cell>
          <cell r="K48" t="str">
            <v>新建</v>
          </cell>
          <cell r="L48" t="str">
            <v>古罗城村</v>
          </cell>
          <cell r="M48">
            <v>2024.07</v>
          </cell>
        </row>
        <row r="49">
          <cell r="G49" t="str">
            <v>河市镇平安村滨莲片道路硬化</v>
          </cell>
          <cell r="H49" t="str">
            <v>乡村建设行动</v>
          </cell>
          <cell r="I49" t="str">
            <v>农村基础设施</v>
          </cell>
          <cell r="J49" t="str">
            <v>农村道路建设</v>
          </cell>
          <cell r="K49" t="str">
            <v>新建</v>
          </cell>
          <cell r="L49" t="str">
            <v>平安村滨莲片</v>
          </cell>
          <cell r="M49">
            <v>2024.09</v>
          </cell>
        </row>
        <row r="50">
          <cell r="G50" t="str">
            <v>河市镇平安村滨莲片主产业路提质</v>
          </cell>
          <cell r="H50" t="str">
            <v>乡村建设行动</v>
          </cell>
          <cell r="I50" t="str">
            <v>农村基础设施</v>
          </cell>
          <cell r="J50" t="str">
            <v>农村道路建设</v>
          </cell>
          <cell r="K50" t="str">
            <v>提质拓宽</v>
          </cell>
          <cell r="L50" t="str">
            <v>平安村滨莲片</v>
          </cell>
          <cell r="M50">
            <v>2024.09</v>
          </cell>
        </row>
        <row r="51">
          <cell r="G51" t="str">
            <v>河市镇平安村寺坪片污水沟新建</v>
          </cell>
          <cell r="H51" t="str">
            <v>乡村建设行动</v>
          </cell>
          <cell r="I51" t="str">
            <v>人居环境整治</v>
          </cell>
          <cell r="J51" t="str">
            <v>农村污水治理</v>
          </cell>
          <cell r="K51" t="str">
            <v>新建</v>
          </cell>
          <cell r="L51" t="str">
            <v>平安村寺坪片</v>
          </cell>
          <cell r="M51">
            <v>2024.09</v>
          </cell>
        </row>
        <row r="52">
          <cell r="G52" t="str">
            <v>河市镇平安村金塘片道路硬化</v>
          </cell>
          <cell r="H52" t="str">
            <v>乡村建设行动</v>
          </cell>
          <cell r="I52" t="str">
            <v>农村基础设施</v>
          </cell>
          <cell r="J52" t="str">
            <v>农村道路建设</v>
          </cell>
          <cell r="K52" t="str">
            <v>新建</v>
          </cell>
          <cell r="L52" t="str">
            <v>平安村金塘片</v>
          </cell>
          <cell r="M52">
            <v>2024.01</v>
          </cell>
        </row>
        <row r="53">
          <cell r="G53" t="str">
            <v>河市镇平安村金塘道路硬化</v>
          </cell>
          <cell r="H53" t="str">
            <v>乡村建设行动</v>
          </cell>
          <cell r="I53" t="str">
            <v>农村基础设施</v>
          </cell>
          <cell r="J53" t="str">
            <v>农村道路建设</v>
          </cell>
          <cell r="K53" t="str">
            <v>新建</v>
          </cell>
          <cell r="L53" t="str">
            <v>平安村金塘片</v>
          </cell>
          <cell r="M53">
            <v>2024.09</v>
          </cell>
        </row>
        <row r="54">
          <cell r="G54" t="str">
            <v>河市镇平安村道路建设</v>
          </cell>
          <cell r="H54" t="str">
            <v>乡村建设行动</v>
          </cell>
          <cell r="I54" t="str">
            <v>农村基础设施</v>
          </cell>
          <cell r="J54" t="str">
            <v>农村道路建设</v>
          </cell>
          <cell r="K54" t="str">
            <v>新建</v>
          </cell>
          <cell r="L54" t="str">
            <v>平安村</v>
          </cell>
          <cell r="M54">
            <v>2024.01</v>
          </cell>
        </row>
        <row r="55">
          <cell r="G55" t="str">
            <v>河市镇平安村人居环境整治</v>
          </cell>
          <cell r="H55" t="str">
            <v>乡村建设
行动</v>
          </cell>
          <cell r="I55" t="str">
            <v>人居环境整治</v>
          </cell>
          <cell r="J55" t="str">
            <v>农村污水治理</v>
          </cell>
          <cell r="K55" t="str">
            <v>创建</v>
          </cell>
          <cell r="L55" t="str">
            <v>平安村</v>
          </cell>
          <cell r="M55">
            <v>2024.8</v>
          </cell>
        </row>
        <row r="56">
          <cell r="G56" t="str">
            <v>河市镇大湾村金盆片金联产业路建设</v>
          </cell>
          <cell r="H56" t="str">
            <v>乡村建设行动</v>
          </cell>
          <cell r="I56" t="str">
            <v>农村基础设施</v>
          </cell>
          <cell r="J56" t="str">
            <v>产业路、资源路、旅游路建设</v>
          </cell>
          <cell r="K56" t="str">
            <v>新建</v>
          </cell>
          <cell r="L56" t="str">
            <v>大湾村金盆片</v>
          </cell>
          <cell r="M56">
            <v>2024.01</v>
          </cell>
        </row>
        <row r="57">
          <cell r="G57" t="str">
            <v>河市镇大湾村大湾片南北路拓宽</v>
          </cell>
          <cell r="H57" t="str">
            <v>乡村建设行动</v>
          </cell>
          <cell r="I57" t="str">
            <v>农村基础设施</v>
          </cell>
          <cell r="J57" t="str">
            <v>农村道路建设</v>
          </cell>
          <cell r="K57" t="str">
            <v>原路拓宽</v>
          </cell>
          <cell r="L57" t="str">
            <v>大湾村大湾片</v>
          </cell>
          <cell r="M57">
            <v>2024.01</v>
          </cell>
        </row>
        <row r="58">
          <cell r="G58" t="str">
            <v>河市镇大湾村农科站片渠道暨排污沟建设</v>
          </cell>
          <cell r="H58" t="str">
            <v>产业发展项目</v>
          </cell>
          <cell r="I58" t="str">
            <v>配套基础设施项目</v>
          </cell>
          <cell r="J58" t="str">
            <v>小型农田水利设施建设</v>
          </cell>
          <cell r="K58" t="str">
            <v>新建</v>
          </cell>
          <cell r="L58" t="str">
            <v>大湾村农科站片</v>
          </cell>
          <cell r="M58">
            <v>2024.01</v>
          </cell>
        </row>
        <row r="59">
          <cell r="G59" t="str">
            <v>河市镇大湾村电排拆改建</v>
          </cell>
          <cell r="H59" t="str">
            <v>产业发展项目</v>
          </cell>
          <cell r="I59" t="str">
            <v>配套基础设施项目</v>
          </cell>
          <cell r="J59" t="str">
            <v>小型农田水利设施建设</v>
          </cell>
          <cell r="K59" t="str">
            <v>新建 </v>
          </cell>
          <cell r="L59" t="str">
            <v>大湾村大湾片</v>
          </cell>
          <cell r="M59">
            <v>2024.01</v>
          </cell>
        </row>
        <row r="60">
          <cell r="G60" t="str">
            <v>河市镇大湾村大湾片产业路建设</v>
          </cell>
          <cell r="H60" t="str">
            <v>乡村建设行动</v>
          </cell>
          <cell r="I60" t="str">
            <v>农村基础设施</v>
          </cell>
          <cell r="J60" t="str">
            <v>产业路、资源路、旅游路建设</v>
          </cell>
          <cell r="K60" t="str">
            <v>新建</v>
          </cell>
          <cell r="L60" t="str">
            <v>大湾村大湾片</v>
          </cell>
          <cell r="M60">
            <v>2024.01</v>
          </cell>
        </row>
        <row r="61">
          <cell r="G61" t="str">
            <v>河市镇大湾村庭院经济特色种植</v>
          </cell>
          <cell r="H61" t="str">
            <v>产业发展项目</v>
          </cell>
          <cell r="I61" t="str">
            <v>生产项目</v>
          </cell>
          <cell r="J61" t="str">
            <v>种植业基地</v>
          </cell>
          <cell r="K61" t="str">
            <v>新建</v>
          </cell>
          <cell r="L61" t="str">
            <v>大湾村</v>
          </cell>
          <cell r="M61">
            <v>2024.01</v>
          </cell>
        </row>
        <row r="62">
          <cell r="G62" t="str">
            <v>河市镇大湾村农科站新建电排</v>
          </cell>
          <cell r="H62" t="str">
            <v>产业发展项目</v>
          </cell>
          <cell r="I62" t="str">
            <v>配套基础设施项目</v>
          </cell>
          <cell r="J62" t="str">
            <v>小型农田水利设施建设</v>
          </cell>
          <cell r="K62" t="str">
            <v>新建</v>
          </cell>
          <cell r="L62" t="str">
            <v>大湾村农科站</v>
          </cell>
          <cell r="M62">
            <v>2024.01</v>
          </cell>
        </row>
        <row r="63">
          <cell r="G63" t="str">
            <v>河市镇莲芙村道路提质拓宽</v>
          </cell>
          <cell r="H63" t="str">
            <v>乡村建设行动</v>
          </cell>
          <cell r="I63" t="str">
            <v>农村基础设施</v>
          </cell>
          <cell r="J63" t="str">
            <v>农村道路建设</v>
          </cell>
          <cell r="K63" t="str">
            <v>新建</v>
          </cell>
          <cell r="L63" t="str">
            <v>莲芙村</v>
          </cell>
          <cell r="M63">
            <v>2024.03</v>
          </cell>
        </row>
        <row r="64">
          <cell r="G64" t="str">
            <v>河市镇莲芙村断头路建设</v>
          </cell>
          <cell r="H64" t="str">
            <v>乡村建设行动</v>
          </cell>
          <cell r="I64" t="str">
            <v>农村基础设施</v>
          </cell>
          <cell r="J64" t="str">
            <v>农村道路建设</v>
          </cell>
          <cell r="K64" t="str">
            <v>新建</v>
          </cell>
          <cell r="L64" t="str">
            <v>莲芙村</v>
          </cell>
          <cell r="M64">
            <v>2024.03</v>
          </cell>
        </row>
        <row r="65">
          <cell r="G65" t="str">
            <v>河市镇莲芙村渠道建设</v>
          </cell>
          <cell r="H65" t="str">
            <v>产业发展项目</v>
          </cell>
          <cell r="I65" t="str">
            <v>配套基础设施项目</v>
          </cell>
          <cell r="J65" t="str">
            <v>小型农田水利设施建设</v>
          </cell>
          <cell r="K65" t="str">
            <v>新建</v>
          </cell>
          <cell r="L65" t="str">
            <v>莲芙村</v>
          </cell>
          <cell r="M65">
            <v>2024.1</v>
          </cell>
        </row>
        <row r="66">
          <cell r="G66" t="str">
            <v>河市镇莲芙村荻湖片8小组电排</v>
          </cell>
          <cell r="H66" t="str">
            <v>产业发展项目</v>
          </cell>
          <cell r="I66" t="str">
            <v>配套基础设施项目</v>
          </cell>
          <cell r="J66" t="str">
            <v>小型农田水利设施建设</v>
          </cell>
          <cell r="K66" t="str">
            <v>改造</v>
          </cell>
          <cell r="L66" t="str">
            <v>荻湖片</v>
          </cell>
          <cell r="M66">
            <v>2024.07</v>
          </cell>
        </row>
        <row r="67">
          <cell r="G67" t="str">
            <v>河市镇莲芙村荻湖片4小组断头路</v>
          </cell>
          <cell r="H67" t="str">
            <v>乡村建设行动</v>
          </cell>
          <cell r="I67" t="str">
            <v>农村基础设施</v>
          </cell>
          <cell r="J67" t="str">
            <v>农村道路建设</v>
          </cell>
          <cell r="K67" t="str">
            <v>维修</v>
          </cell>
          <cell r="L67" t="str">
            <v>荻湖片</v>
          </cell>
          <cell r="M67">
            <v>2024.07</v>
          </cell>
        </row>
        <row r="68">
          <cell r="G68" t="str">
            <v>河市镇新洲村北洲片道路新建</v>
          </cell>
          <cell r="H68" t="str">
            <v>乡村建设行动</v>
          </cell>
          <cell r="I68" t="str">
            <v>农村基础设施</v>
          </cell>
          <cell r="J68" t="str">
            <v>农村道路建设</v>
          </cell>
          <cell r="K68" t="str">
            <v>修缮</v>
          </cell>
          <cell r="L68" t="str">
            <v>新洲村北洲片</v>
          </cell>
          <cell r="M68">
            <v>2024.04</v>
          </cell>
        </row>
        <row r="69">
          <cell r="G69" t="str">
            <v>河市镇新洲村同洲片渠道维修</v>
          </cell>
          <cell r="H69" t="str">
            <v>产业发展项目</v>
          </cell>
          <cell r="I69" t="str">
            <v>配套基础设施项目</v>
          </cell>
          <cell r="J69" t="str">
            <v>小型农田水利设施建设</v>
          </cell>
          <cell r="K69" t="str">
            <v>维修</v>
          </cell>
          <cell r="L69" t="str">
            <v>新洲村同洲片</v>
          </cell>
          <cell r="M69">
            <v>2024.04</v>
          </cell>
        </row>
        <row r="70">
          <cell r="G70" t="str">
            <v>河市镇新洲村新联片至同洲片道路拓宽维修</v>
          </cell>
          <cell r="H70" t="str">
            <v>乡村建设行动</v>
          </cell>
          <cell r="I70" t="str">
            <v>农村基础设施</v>
          </cell>
          <cell r="J70" t="str">
            <v>农村道路建设</v>
          </cell>
          <cell r="K70" t="str">
            <v>拓宽维修</v>
          </cell>
          <cell r="L70" t="str">
            <v>新洲村新联片至同洲片</v>
          </cell>
          <cell r="M70">
            <v>2024.01</v>
          </cell>
        </row>
        <row r="71">
          <cell r="G71" t="str">
            <v>河市镇新洲村庭院经济特色种植</v>
          </cell>
          <cell r="H71" t="str">
            <v>产业发展项目</v>
          </cell>
          <cell r="I71" t="str">
            <v>生产项目</v>
          </cell>
          <cell r="J71" t="str">
            <v>种植业基地</v>
          </cell>
          <cell r="K71" t="str">
            <v>新建</v>
          </cell>
          <cell r="L71" t="str">
            <v>新洲村</v>
          </cell>
          <cell r="M71">
            <v>2024.01</v>
          </cell>
        </row>
        <row r="72">
          <cell r="G72" t="str">
            <v>河市镇新洲村光伏发电站</v>
          </cell>
          <cell r="H72" t="str">
            <v>产业发展项目</v>
          </cell>
          <cell r="I72" t="str">
            <v>生产项目</v>
          </cell>
          <cell r="J72" t="str">
            <v>光伏发电</v>
          </cell>
          <cell r="K72" t="str">
            <v>新建</v>
          </cell>
          <cell r="L72" t="str">
            <v>新洲村</v>
          </cell>
          <cell r="M72">
            <v>2024.03</v>
          </cell>
        </row>
        <row r="73">
          <cell r="G73" t="str">
            <v>河市镇新洲村粮食产业基地配套渠道建设</v>
          </cell>
          <cell r="H73" t="str">
            <v>产业发展项目</v>
          </cell>
          <cell r="I73" t="str">
            <v>配套基础设施项目</v>
          </cell>
          <cell r="J73" t="str">
            <v>小型农田水利设施建设</v>
          </cell>
          <cell r="K73" t="str">
            <v>新建</v>
          </cell>
          <cell r="L73" t="str">
            <v>新洲村</v>
          </cell>
          <cell r="M73">
            <v>2023.3</v>
          </cell>
        </row>
        <row r="74">
          <cell r="G74" t="str">
            <v>河市镇新洲村同洲片新建电排</v>
          </cell>
          <cell r="H74" t="str">
            <v>产业发展项目</v>
          </cell>
          <cell r="I74" t="str">
            <v>配套基础设施项目</v>
          </cell>
          <cell r="J74" t="str">
            <v>小型农田水利设施建设</v>
          </cell>
          <cell r="K74" t="str">
            <v>新建</v>
          </cell>
          <cell r="L74" t="str">
            <v>新洲村</v>
          </cell>
          <cell r="M74">
            <v>2024.07</v>
          </cell>
        </row>
        <row r="75">
          <cell r="G75" t="str">
            <v>河市镇金洲村黄金片新建排污沟渠</v>
          </cell>
          <cell r="H75" t="str">
            <v>乡村建设行动</v>
          </cell>
          <cell r="I75" t="str">
            <v>人居环境整治</v>
          </cell>
          <cell r="J75" t="str">
            <v>农村污水治理</v>
          </cell>
          <cell r="K75" t="str">
            <v>新建</v>
          </cell>
          <cell r="L75" t="str">
            <v>金洲村</v>
          </cell>
          <cell r="M75">
            <v>2024.01</v>
          </cell>
        </row>
        <row r="76">
          <cell r="G76" t="str">
            <v>河市镇金洲村青洲片道路拓宽工程</v>
          </cell>
          <cell r="H76" t="str">
            <v>乡村建设行动</v>
          </cell>
          <cell r="I76" t="str">
            <v>农村基础设施</v>
          </cell>
          <cell r="J76" t="str">
            <v>农村道路建设</v>
          </cell>
          <cell r="K76" t="str">
            <v>新建</v>
          </cell>
          <cell r="L76" t="str">
            <v>金洲村</v>
          </cell>
          <cell r="M76">
            <v>2024.01</v>
          </cell>
        </row>
        <row r="77">
          <cell r="G77" t="str">
            <v>河市镇金洲村青洲片断头路建设工程</v>
          </cell>
          <cell r="H77" t="str">
            <v>乡村建设行动</v>
          </cell>
          <cell r="I77" t="str">
            <v>农村基础设施</v>
          </cell>
          <cell r="J77" t="str">
            <v>农村道路建设</v>
          </cell>
          <cell r="K77" t="str">
            <v>新建</v>
          </cell>
          <cell r="L77" t="str">
            <v>金洲村</v>
          </cell>
          <cell r="M77">
            <v>2024.01</v>
          </cell>
        </row>
        <row r="78">
          <cell r="G78" t="str">
            <v>河市镇金洲村入股家庭农场生态套养稻田虾</v>
          </cell>
          <cell r="H78" t="str">
            <v>产业发展项目</v>
          </cell>
          <cell r="I78" t="str">
            <v>生产项目</v>
          </cell>
          <cell r="J78" t="str">
            <v>种植业基地</v>
          </cell>
          <cell r="K78" t="str">
            <v>入股分红</v>
          </cell>
          <cell r="L78" t="str">
            <v>金洲村</v>
          </cell>
          <cell r="M78">
            <v>2024.01</v>
          </cell>
        </row>
        <row r="79">
          <cell r="G79" t="str">
            <v>河市镇金洲村联辉产业路建设工程</v>
          </cell>
          <cell r="H79" t="str">
            <v>乡村建设行动</v>
          </cell>
          <cell r="I79" t="str">
            <v>农村基础设施</v>
          </cell>
          <cell r="J79" t="str">
            <v>农村道路建设</v>
          </cell>
          <cell r="K79" t="str">
            <v>新建</v>
          </cell>
          <cell r="L79" t="str">
            <v>金洲村</v>
          </cell>
          <cell r="M79">
            <v>2024.01</v>
          </cell>
        </row>
        <row r="80">
          <cell r="G80" t="str">
            <v>河市镇金洲村青洲片水产断头路建设工程</v>
          </cell>
          <cell r="H80" t="str">
            <v>乡村建设行动</v>
          </cell>
          <cell r="I80" t="str">
            <v>农村基础设施</v>
          </cell>
          <cell r="J80" t="str">
            <v>农村道路建设</v>
          </cell>
          <cell r="K80" t="str">
            <v>新建</v>
          </cell>
          <cell r="L80" t="str">
            <v>金洲村</v>
          </cell>
          <cell r="M80">
            <v>2024.07</v>
          </cell>
        </row>
        <row r="81">
          <cell r="G81" t="str">
            <v>河市镇河夹塘社区新悦片道路硬化</v>
          </cell>
          <cell r="H81" t="str">
            <v>乡村建设行动</v>
          </cell>
          <cell r="I81" t="str">
            <v>农村基础设施</v>
          </cell>
          <cell r="J81" t="str">
            <v>农村道路建设</v>
          </cell>
          <cell r="K81" t="str">
            <v>新建</v>
          </cell>
          <cell r="L81" t="str">
            <v>河夹塘社区新悦片</v>
          </cell>
          <cell r="M81">
            <v>2024.01</v>
          </cell>
        </row>
        <row r="82">
          <cell r="G82" t="str">
            <v>河市镇河夹塘社区排污沟建设</v>
          </cell>
          <cell r="H82" t="str">
            <v>乡村建设行动</v>
          </cell>
          <cell r="I82" t="str">
            <v>人居环境整治</v>
          </cell>
          <cell r="J82" t="str">
            <v>农村污水治理</v>
          </cell>
          <cell r="K82" t="str">
            <v>新建</v>
          </cell>
          <cell r="L82" t="str">
            <v>河夹塘社区</v>
          </cell>
          <cell r="M82">
            <v>2024.01</v>
          </cell>
        </row>
        <row r="83">
          <cell r="G83" t="str">
            <v>河市镇河夹塘社区产业路建设</v>
          </cell>
          <cell r="H83" t="str">
            <v>乡村建设行动</v>
          </cell>
          <cell r="I83" t="str">
            <v>农村基础设施</v>
          </cell>
          <cell r="J83" t="str">
            <v>产业路、资源路、旅游路建设</v>
          </cell>
          <cell r="K83" t="str">
            <v>新建</v>
          </cell>
          <cell r="L83" t="str">
            <v>河夹塘社区</v>
          </cell>
          <cell r="M83">
            <v>2023.1</v>
          </cell>
        </row>
        <row r="84">
          <cell r="G84" t="str">
            <v>河市镇幸福村大棚养鸡项目</v>
          </cell>
          <cell r="H84" t="str">
            <v>产业发展项目</v>
          </cell>
          <cell r="I84" t="str">
            <v>生产项目</v>
          </cell>
          <cell r="J84" t="str">
            <v>养殖业基地</v>
          </cell>
          <cell r="K84" t="str">
            <v>入股分红</v>
          </cell>
          <cell r="L84" t="str">
            <v>幸福村</v>
          </cell>
          <cell r="M84">
            <v>2024.1</v>
          </cell>
        </row>
        <row r="85">
          <cell r="G85" t="str">
            <v>河市镇幸福村复兴片渠道硬化</v>
          </cell>
          <cell r="H85" t="str">
            <v>产业发展项目</v>
          </cell>
          <cell r="I85" t="str">
            <v>配套基础设施项目</v>
          </cell>
          <cell r="J85" t="str">
            <v>小型农田水利设施建设</v>
          </cell>
          <cell r="K85" t="str">
            <v>新建</v>
          </cell>
          <cell r="L85" t="str">
            <v>幸福村</v>
          </cell>
          <cell r="M85">
            <v>2024.1</v>
          </cell>
        </row>
        <row r="86">
          <cell r="G86" t="str">
            <v>河市镇幸福村产业路建设</v>
          </cell>
          <cell r="H86" t="str">
            <v>乡村建设行动</v>
          </cell>
          <cell r="I86" t="str">
            <v>农村基础设施</v>
          </cell>
          <cell r="J86" t="str">
            <v>产业路、资源路、旅游路建设</v>
          </cell>
          <cell r="K86" t="str">
            <v>新建</v>
          </cell>
          <cell r="L86" t="str">
            <v>幸福村</v>
          </cell>
          <cell r="M86">
            <v>2024.1</v>
          </cell>
        </row>
        <row r="87">
          <cell r="G87" t="str">
            <v>河市镇幸福村复兴片新建电排</v>
          </cell>
          <cell r="H87" t="str">
            <v>产业发展项目</v>
          </cell>
          <cell r="I87" t="str">
            <v>配套基础设施项目</v>
          </cell>
          <cell r="J87" t="str">
            <v>小型农田水利设施建设</v>
          </cell>
          <cell r="K87" t="str">
            <v>新建</v>
          </cell>
          <cell r="L87" t="str">
            <v>幸福村</v>
          </cell>
          <cell r="M87">
            <v>2024.1</v>
          </cell>
        </row>
        <row r="88">
          <cell r="G88" t="str">
            <v>河市镇幸福村灰滩片渠道硬化</v>
          </cell>
          <cell r="H88" t="str">
            <v>产业发展项目</v>
          </cell>
          <cell r="I88" t="str">
            <v>配套基础设施项目</v>
          </cell>
          <cell r="J88" t="str">
            <v>小型农田水利设施建设</v>
          </cell>
          <cell r="K88" t="str">
            <v>新建</v>
          </cell>
          <cell r="L88" t="str">
            <v>幸福村</v>
          </cell>
          <cell r="M88">
            <v>2024.1</v>
          </cell>
        </row>
        <row r="89">
          <cell r="G89" t="str">
            <v>河市镇幸福村洋湖片新建电排</v>
          </cell>
          <cell r="H89" t="str">
            <v>产业发展项目</v>
          </cell>
          <cell r="I89" t="str">
            <v>配套基础设施项目</v>
          </cell>
          <cell r="J89" t="str">
            <v>小型农田水利设施建设</v>
          </cell>
          <cell r="K89" t="str">
            <v>新建</v>
          </cell>
          <cell r="L89" t="str">
            <v>幸福村</v>
          </cell>
          <cell r="M89">
            <v>2024.1</v>
          </cell>
        </row>
        <row r="90">
          <cell r="G90" t="str">
            <v>河市镇三和村排污沟建设项目</v>
          </cell>
          <cell r="H90" t="str">
            <v>产业发展项目</v>
          </cell>
          <cell r="I90" t="str">
            <v>配套基础设施项目</v>
          </cell>
          <cell r="J90" t="str">
            <v>小型农田水利设施建设</v>
          </cell>
          <cell r="K90" t="str">
            <v>新建 </v>
          </cell>
          <cell r="L90" t="str">
            <v>三和村</v>
          </cell>
          <cell r="M90">
            <v>2024.01</v>
          </cell>
        </row>
        <row r="91">
          <cell r="G91" t="str">
            <v>河市镇三和村和平片（大洲）电排拆改建</v>
          </cell>
          <cell r="H91" t="str">
            <v>产业发展项目</v>
          </cell>
          <cell r="I91" t="str">
            <v>配套基础设施项目</v>
          </cell>
          <cell r="J91" t="str">
            <v>小型农田水利设施建设</v>
          </cell>
          <cell r="K91" t="str">
            <v>新建 </v>
          </cell>
          <cell r="L91" t="str">
            <v>三和村和平片</v>
          </cell>
          <cell r="M91">
            <v>2024.01</v>
          </cell>
        </row>
        <row r="92">
          <cell r="G92" t="str">
            <v>河市镇三和村新建渠道</v>
          </cell>
          <cell r="H92" t="str">
            <v>产业发展项目</v>
          </cell>
          <cell r="I92" t="str">
            <v>配套基础设施项目</v>
          </cell>
          <cell r="J92" t="str">
            <v>小型农田水利设施建设</v>
          </cell>
          <cell r="K92" t="str">
            <v>新建 </v>
          </cell>
          <cell r="L92" t="str">
            <v>三和村</v>
          </cell>
          <cell r="M92">
            <v>2024.01</v>
          </cell>
        </row>
        <row r="93">
          <cell r="G93" t="str">
            <v>河市镇三和村庭院经济特色种植</v>
          </cell>
          <cell r="H93" t="str">
            <v>产业发展项目</v>
          </cell>
          <cell r="I93" t="str">
            <v>生产项目</v>
          </cell>
          <cell r="J93" t="str">
            <v>种植业基地</v>
          </cell>
          <cell r="K93" t="str">
            <v>新建</v>
          </cell>
          <cell r="L93" t="str">
            <v>三和村</v>
          </cell>
          <cell r="M93">
            <v>2024.01</v>
          </cell>
        </row>
        <row r="94">
          <cell r="G94" t="str">
            <v>河市镇三和村光伏发电</v>
          </cell>
          <cell r="H94" t="str">
            <v>产业发展项目</v>
          </cell>
          <cell r="I94" t="str">
            <v>生产项目</v>
          </cell>
          <cell r="J94" t="str">
            <v>光伏发电</v>
          </cell>
          <cell r="K94" t="str">
            <v>新建</v>
          </cell>
          <cell r="L94" t="str">
            <v>三和村</v>
          </cell>
          <cell r="M94">
            <v>2024.03</v>
          </cell>
        </row>
        <row r="95">
          <cell r="G95" t="str">
            <v>河市镇三和村三星片新建P30电排</v>
          </cell>
          <cell r="H95" t="str">
            <v>产业发展项目</v>
          </cell>
          <cell r="I95" t="str">
            <v>配套基础设施项目</v>
          </cell>
          <cell r="J95" t="str">
            <v>小型农田水利设施建设</v>
          </cell>
          <cell r="K95" t="str">
            <v>新建</v>
          </cell>
          <cell r="L95" t="str">
            <v>三星片</v>
          </cell>
          <cell r="M95">
            <v>2024.07</v>
          </cell>
        </row>
        <row r="96">
          <cell r="G96" t="str">
            <v>河市镇三江村双江片新建电排</v>
          </cell>
          <cell r="H96" t="str">
            <v>产业发展项目</v>
          </cell>
          <cell r="I96" t="str">
            <v>配套基础设施项目</v>
          </cell>
          <cell r="J96" t="str">
            <v>小型农田水利设施建设</v>
          </cell>
          <cell r="K96" t="str">
            <v>新建</v>
          </cell>
          <cell r="L96" t="str">
            <v>三江村</v>
          </cell>
          <cell r="M96">
            <v>2023.2</v>
          </cell>
        </row>
        <row r="97">
          <cell r="G97" t="str">
            <v>河市镇三江村双江片区产业路建设</v>
          </cell>
          <cell r="H97" t="str">
            <v>乡村建设行动</v>
          </cell>
          <cell r="I97" t="str">
            <v>农村基础设施</v>
          </cell>
          <cell r="J97" t="str">
            <v>产业路、资源路、旅游路建设</v>
          </cell>
          <cell r="K97" t="str">
            <v>新建 </v>
          </cell>
          <cell r="L97" t="str">
            <v>三江村双江片</v>
          </cell>
          <cell r="M97">
            <v>2024.09</v>
          </cell>
        </row>
        <row r="98">
          <cell r="G98" t="str">
            <v>河市镇金兴村万兴片渠道建设</v>
          </cell>
          <cell r="H98" t="str">
            <v>产业发展项目</v>
          </cell>
          <cell r="I98" t="str">
            <v>配套基础设施项目</v>
          </cell>
          <cell r="J98" t="str">
            <v>小型农田水利设施建设</v>
          </cell>
          <cell r="K98" t="str">
            <v>新建</v>
          </cell>
          <cell r="L98" t="str">
            <v>金兴村</v>
          </cell>
          <cell r="M98">
            <v>2024.01</v>
          </cell>
        </row>
        <row r="99">
          <cell r="G99" t="str">
            <v>河市镇金兴村产业路建设</v>
          </cell>
          <cell r="H99" t="str">
            <v>乡村建设行动</v>
          </cell>
          <cell r="I99" t="str">
            <v>农村基础设施</v>
          </cell>
          <cell r="J99" t="str">
            <v>产业路、资源路、旅游路建设</v>
          </cell>
          <cell r="K99" t="str">
            <v>新建</v>
          </cell>
          <cell r="L99" t="str">
            <v>金兴村</v>
          </cell>
          <cell r="M99">
            <v>2024.01</v>
          </cell>
        </row>
        <row r="100">
          <cell r="G100" t="str">
            <v>河市镇金兴村金龙片产业路建设</v>
          </cell>
          <cell r="H100" t="str">
            <v>乡村建设行动</v>
          </cell>
          <cell r="I100" t="str">
            <v>农村基础设施</v>
          </cell>
          <cell r="J100" t="str">
            <v>产业路、资源路、旅游路建设</v>
          </cell>
          <cell r="K100" t="str">
            <v>新建</v>
          </cell>
          <cell r="L100" t="str">
            <v>金兴村</v>
          </cell>
          <cell r="M100">
            <v>2024.01</v>
          </cell>
        </row>
        <row r="101">
          <cell r="G101" t="str">
            <v>河市镇金兴村电排维修工程</v>
          </cell>
          <cell r="H101" t="str">
            <v>产业发展项目</v>
          </cell>
          <cell r="I101" t="str">
            <v>配套基础设施项目</v>
          </cell>
          <cell r="J101" t="str">
            <v>小型农田水利设施建设</v>
          </cell>
          <cell r="K101" t="str">
            <v>改建</v>
          </cell>
          <cell r="L101" t="str">
            <v>金兴村</v>
          </cell>
          <cell r="M101">
            <v>2024.01</v>
          </cell>
        </row>
        <row r="102">
          <cell r="G102" t="str">
            <v>河市镇金兴村电排建设项目</v>
          </cell>
          <cell r="H102" t="str">
            <v>产业发展项目</v>
          </cell>
          <cell r="I102" t="str">
            <v>配套基础设施项目</v>
          </cell>
          <cell r="J102" t="str">
            <v>小型农田水利设施建设</v>
          </cell>
          <cell r="K102" t="str">
            <v>新建</v>
          </cell>
          <cell r="L102" t="str">
            <v>金龙片</v>
          </cell>
          <cell r="M102">
            <v>2024.07</v>
          </cell>
        </row>
        <row r="103">
          <cell r="G103" t="str">
            <v>河市镇金兴村万兴片道路维修项目</v>
          </cell>
          <cell r="H103" t="str">
            <v>乡村建设行动</v>
          </cell>
          <cell r="I103" t="str">
            <v>农村基础设施</v>
          </cell>
          <cell r="J103" t="str">
            <v>农村道路建设</v>
          </cell>
          <cell r="K103" t="str">
            <v>新建</v>
          </cell>
          <cell r="L103" t="str">
            <v>万兴片</v>
          </cell>
          <cell r="M103">
            <v>2024.07</v>
          </cell>
        </row>
        <row r="104">
          <cell r="G104" t="str">
            <v>凤凰乡2024年农村改厕</v>
          </cell>
          <cell r="H104" t="str">
            <v>乡村建设行动</v>
          </cell>
          <cell r="I104" t="str">
            <v>人居环境整治</v>
          </cell>
          <cell r="J104" t="str">
            <v>凤凰乡农村户厕改造</v>
          </cell>
          <cell r="K104" t="str">
            <v>新建</v>
          </cell>
          <cell r="L104" t="str">
            <v>凤凰乡</v>
          </cell>
          <cell r="M104">
            <v>2024.02</v>
          </cell>
        </row>
        <row r="105">
          <cell r="G105" t="str">
            <v>凤凰乡琴棋村水稻主产区渠道建设</v>
          </cell>
          <cell r="H105" t="str">
            <v>产业发展项目</v>
          </cell>
          <cell r="I105" t="str">
            <v>配套基础设施项目</v>
          </cell>
          <cell r="J105" t="str">
            <v>小型农田水利设施建设</v>
          </cell>
          <cell r="K105" t="str">
            <v>新建</v>
          </cell>
          <cell r="L105" t="str">
            <v>八港片</v>
          </cell>
          <cell r="M105">
            <v>2024.3</v>
          </cell>
        </row>
        <row r="106">
          <cell r="G106" t="str">
            <v>凤凰乡琴棋村八港片水稻产区断头渠建设工程</v>
          </cell>
          <cell r="H106" t="str">
            <v>产业发展项目</v>
          </cell>
          <cell r="I106" t="str">
            <v>配套基础设施项目</v>
          </cell>
          <cell r="J106" t="str">
            <v>小型农田水利设施建设</v>
          </cell>
          <cell r="K106" t="str">
            <v>新建</v>
          </cell>
          <cell r="L106" t="str">
            <v>八港片</v>
          </cell>
          <cell r="M106">
            <v>2024.9</v>
          </cell>
        </row>
        <row r="107">
          <cell r="G107" t="str">
            <v>凤凰乡琴棋村代加工厂合作项目</v>
          </cell>
          <cell r="H107" t="str">
            <v>产业发展项目</v>
          </cell>
          <cell r="I107" t="str">
            <v>加工流通项目</v>
          </cell>
          <cell r="J107" t="str">
            <v>产地初加工和精深加工</v>
          </cell>
          <cell r="K107" t="str">
            <v>新建</v>
          </cell>
          <cell r="L107" t="str">
            <v>八港片</v>
          </cell>
          <cell r="M107">
            <v>2024.3</v>
          </cell>
        </row>
        <row r="108">
          <cell r="G108" t="str">
            <v>凤凰乡琴棋村灌渠新建项目</v>
          </cell>
          <cell r="H108" t="str">
            <v>产业发展项目</v>
          </cell>
          <cell r="I108" t="str">
            <v>配套基础设施项目</v>
          </cell>
          <cell r="J108" t="str">
            <v>小型农田水利设施建设</v>
          </cell>
          <cell r="K108" t="str">
            <v>新建</v>
          </cell>
          <cell r="L108" t="str">
            <v>八港片</v>
          </cell>
          <cell r="M108">
            <v>2024.7</v>
          </cell>
        </row>
        <row r="109">
          <cell r="G109" t="str">
            <v>凤凰乡凤凰村佳慧农业烘干项目</v>
          </cell>
          <cell r="H109" t="str">
            <v>产业发展项目</v>
          </cell>
          <cell r="I109" t="str">
            <v>配套基础设施项目</v>
          </cell>
          <cell r="J109" t="str">
            <v>农业生产配套项目</v>
          </cell>
          <cell r="K109" t="str">
            <v>新建</v>
          </cell>
          <cell r="L109" t="str">
            <v>凤凰村</v>
          </cell>
          <cell r="M109">
            <v>2024.1</v>
          </cell>
        </row>
        <row r="110">
          <cell r="G110" t="str">
            <v>凤凰乡凤凰村新河五组产业路硬化项目</v>
          </cell>
          <cell r="H110" t="str">
            <v>乡村建设行动</v>
          </cell>
          <cell r="I110" t="str">
            <v>农村基础设施</v>
          </cell>
          <cell r="J110" t="str">
            <v>产业路、资源路、旅游路建设</v>
          </cell>
          <cell r="K110" t="str">
            <v>新建</v>
          </cell>
          <cell r="L110" t="str">
            <v>凤凰村</v>
          </cell>
          <cell r="M110">
            <v>2024.3</v>
          </cell>
        </row>
        <row r="111">
          <cell r="G111" t="str">
            <v>凤凰乡凤凰村新河片土改田灌溉渠道新建项目</v>
          </cell>
          <cell r="H111" t="str">
            <v>产业发展项目</v>
          </cell>
          <cell r="I111" t="str">
            <v>配套基础设施项目</v>
          </cell>
          <cell r="J111" t="str">
            <v>小型农田水利设施建设</v>
          </cell>
          <cell r="K111" t="str">
            <v>新建</v>
          </cell>
          <cell r="L111" t="str">
            <v>新河片</v>
          </cell>
          <cell r="M111">
            <v>2024.7</v>
          </cell>
        </row>
        <row r="112">
          <cell r="G112" t="str">
            <v>凤凰乡河泊潭村渠道建设</v>
          </cell>
          <cell r="H112" t="str">
            <v>产业发展项目</v>
          </cell>
          <cell r="I112" t="str">
            <v>配套基础设施项目</v>
          </cell>
          <cell r="J112" t="str">
            <v>小型农田水利设施建设</v>
          </cell>
          <cell r="K112" t="str">
            <v>新建</v>
          </cell>
          <cell r="L112" t="str">
            <v>河泊潭片</v>
          </cell>
          <cell r="M112">
            <v>2024.3</v>
          </cell>
        </row>
        <row r="113">
          <cell r="G113" t="str">
            <v>凤凰乡河泊潭村猕猴桃采摘园建设</v>
          </cell>
          <cell r="H113" t="str">
            <v>产业发展项目</v>
          </cell>
          <cell r="I113" t="str">
            <v>生产项目</v>
          </cell>
          <cell r="J113" t="str">
            <v>种植业基地</v>
          </cell>
          <cell r="K113" t="str">
            <v>新建</v>
          </cell>
          <cell r="L113" t="str">
            <v>兴隆片</v>
          </cell>
          <cell r="M113">
            <v>2024.3</v>
          </cell>
        </row>
        <row r="114">
          <cell r="G114" t="str">
            <v>凤凰乡河泊潭村兴隆片电排维修</v>
          </cell>
          <cell r="H114" t="str">
            <v>产业发展项目</v>
          </cell>
          <cell r="I114" t="str">
            <v>配套基础设施项目</v>
          </cell>
          <cell r="J114" t="str">
            <v>小型农田水利设施建设</v>
          </cell>
          <cell r="K114" t="str">
            <v>新建</v>
          </cell>
          <cell r="L114" t="str">
            <v>河泊潭村</v>
          </cell>
          <cell r="M114">
            <v>2024.7</v>
          </cell>
        </row>
        <row r="115">
          <cell r="G115" t="str">
            <v>凤凰乡横港村船江片产业路建设</v>
          </cell>
          <cell r="H115" t="str">
            <v>产业发展项目</v>
          </cell>
          <cell r="I115" t="str">
            <v>生产项目</v>
          </cell>
          <cell r="J115" t="str">
            <v>种植业基地</v>
          </cell>
          <cell r="K115" t="str">
            <v>新建</v>
          </cell>
          <cell r="L115" t="str">
            <v>横港村</v>
          </cell>
          <cell r="M115">
            <v>2024.3</v>
          </cell>
        </row>
        <row r="116">
          <cell r="G116" t="str">
            <v>凤凰乡横港村横港片下水道改造项目</v>
          </cell>
          <cell r="H116" t="str">
            <v>乡村建设行动</v>
          </cell>
          <cell r="I116" t="str">
            <v>人居环境整治</v>
          </cell>
          <cell r="J116" t="str">
            <v>农村污水治理</v>
          </cell>
          <cell r="K116" t="str">
            <v>新建</v>
          </cell>
          <cell r="L116" t="str">
            <v>横港片</v>
          </cell>
          <cell r="M116">
            <v>2024.3</v>
          </cell>
        </row>
        <row r="117">
          <cell r="G117" t="str">
            <v>凤凰乡横港村横港片排水沟整治</v>
          </cell>
          <cell r="H117" t="str">
            <v>乡村建设行动</v>
          </cell>
          <cell r="I117" t="str">
            <v>人居环境整治</v>
          </cell>
          <cell r="J117" t="str">
            <v>农村污水治理</v>
          </cell>
          <cell r="K117" t="str">
            <v>新建</v>
          </cell>
          <cell r="L117" t="str">
            <v>横港片</v>
          </cell>
          <cell r="M117">
            <v>2024.7</v>
          </cell>
        </row>
        <row r="118">
          <cell r="G118" t="str">
            <v>凤凰乡东干村光伏发电设施项目</v>
          </cell>
          <cell r="H118" t="str">
            <v>产业发展项目</v>
          </cell>
          <cell r="I118" t="str">
            <v>生产项目</v>
          </cell>
          <cell r="J118" t="str">
            <v>光伏电站建设</v>
          </cell>
          <cell r="K118" t="str">
            <v>新建</v>
          </cell>
          <cell r="L118" t="str">
            <v>东干村</v>
          </cell>
          <cell r="M118">
            <v>2024.3</v>
          </cell>
        </row>
        <row r="119">
          <cell r="G119" t="str">
            <v>凤凰乡东干村北洲湖支渠新建</v>
          </cell>
          <cell r="H119" t="str">
            <v>产业发展项目</v>
          </cell>
          <cell r="I119" t="str">
            <v>配套基础设施项目</v>
          </cell>
          <cell r="J119" t="str">
            <v>小型农田水利设施建设</v>
          </cell>
          <cell r="K119" t="str">
            <v>新建</v>
          </cell>
          <cell r="L119" t="str">
            <v>东干村</v>
          </cell>
          <cell r="M119">
            <v>2024.3</v>
          </cell>
        </row>
        <row r="120">
          <cell r="G120" t="str">
            <v>凤凰乡东干村产业路提质改造</v>
          </cell>
          <cell r="H120" t="str">
            <v>乡村建设行动</v>
          </cell>
          <cell r="I120" t="str">
            <v>农村基础设施</v>
          </cell>
          <cell r="J120" t="str">
            <v>产业路、资源路、旅游路建设</v>
          </cell>
          <cell r="K120" t="str">
            <v>新建</v>
          </cell>
          <cell r="L120" t="str">
            <v>东干村</v>
          </cell>
          <cell r="M120">
            <v>2024.3</v>
          </cell>
        </row>
        <row r="121">
          <cell r="G121" t="str">
            <v>凤凰乡东干村香游湖片灌渠新建项目</v>
          </cell>
          <cell r="H121" t="str">
            <v>产业发展项目</v>
          </cell>
          <cell r="I121" t="str">
            <v>配套基础设施项目</v>
          </cell>
          <cell r="J121" t="str">
            <v>小型农田水利设施建设</v>
          </cell>
          <cell r="K121" t="str">
            <v>新建</v>
          </cell>
          <cell r="L121" t="str">
            <v>
香游湖片
</v>
          </cell>
          <cell r="M121">
            <v>2024.3</v>
          </cell>
        </row>
        <row r="122">
          <cell r="G122" t="str">
            <v>凤凰乡青港村杨林片南区灌渠硬化项目</v>
          </cell>
          <cell r="H122" t="str">
            <v>产业发展项目</v>
          </cell>
          <cell r="I122" t="str">
            <v>配套基础设施项目</v>
          </cell>
          <cell r="J122" t="str">
            <v>小型农田水利设施建设</v>
          </cell>
          <cell r="K122" t="str">
            <v>新建</v>
          </cell>
          <cell r="L122" t="str">
            <v>青港村杨林片南区</v>
          </cell>
          <cell r="M122">
            <v>2024.3</v>
          </cell>
        </row>
        <row r="123">
          <cell r="G123" t="str">
            <v>凤凰乡青港村沉港片灌渠硬化项目</v>
          </cell>
          <cell r="H123" t="str">
            <v>产业发展项目</v>
          </cell>
          <cell r="I123" t="str">
            <v>配套基础设施项目</v>
          </cell>
          <cell r="J123" t="str">
            <v>小型农田水利设施建设</v>
          </cell>
          <cell r="K123" t="str">
            <v>新建</v>
          </cell>
          <cell r="L123" t="str">
            <v>青港村沉港片</v>
          </cell>
          <cell r="M123">
            <v>2024.3</v>
          </cell>
        </row>
        <row r="124">
          <cell r="G124" t="str">
            <v>凤凰乡青港村杨林片北区灌渠硬化项目</v>
          </cell>
          <cell r="H124" t="str">
            <v>产业发展项目</v>
          </cell>
          <cell r="I124" t="str">
            <v>配套基础设施项目</v>
          </cell>
          <cell r="J124" t="str">
            <v>小型农田水利设施建设</v>
          </cell>
          <cell r="K124" t="str">
            <v>新建</v>
          </cell>
          <cell r="L124" t="str">
            <v>青港村杨林片北区</v>
          </cell>
          <cell r="M124">
            <v>2024.3</v>
          </cell>
        </row>
        <row r="125">
          <cell r="G125" t="str">
            <v>凤凰乡磊石村水稻种植基地渠道建设</v>
          </cell>
          <cell r="H125" t="str">
            <v>产业发展项目</v>
          </cell>
          <cell r="I125" t="str">
            <v>配套基础设施项目</v>
          </cell>
          <cell r="J125" t="str">
            <v>小型农田水利设施建设</v>
          </cell>
          <cell r="K125" t="str">
            <v>新建</v>
          </cell>
          <cell r="L125" t="str">
            <v>磊石村</v>
          </cell>
          <cell r="M125">
            <v>2024.2</v>
          </cell>
        </row>
        <row r="126">
          <cell r="G126" t="str">
            <v>凤凰乡磊石村排水沟建设</v>
          </cell>
          <cell r="H126" t="str">
            <v>乡村建设行动</v>
          </cell>
          <cell r="I126" t="str">
            <v>人居环境整治</v>
          </cell>
          <cell r="J126" t="str">
            <v>农村污水治理</v>
          </cell>
          <cell r="K126" t="str">
            <v>新建</v>
          </cell>
          <cell r="L126" t="str">
            <v>磊石村</v>
          </cell>
          <cell r="M126">
            <v>2024.2</v>
          </cell>
        </row>
        <row r="127">
          <cell r="G127" t="str">
            <v>凤凰乡磊石村诚旺种养合作社稻谷烘干中心合作项目</v>
          </cell>
          <cell r="H127" t="str">
            <v>产业发展项目</v>
          </cell>
          <cell r="I127" t="str">
            <v>加工流通项目</v>
          </cell>
          <cell r="J127" t="str">
            <v>产地初加工和精深加工</v>
          </cell>
          <cell r="K127" t="str">
            <v>新建</v>
          </cell>
          <cell r="L127" t="str">
            <v>磊石村</v>
          </cell>
          <cell r="M127">
            <v>2024.1</v>
          </cell>
        </row>
        <row r="128">
          <cell r="G128" t="str">
            <v>凤凰乡磊石村庭院经济发展项目</v>
          </cell>
          <cell r="H128" t="str">
            <v>产业发展项目</v>
          </cell>
          <cell r="I128" t="str">
            <v>生产项目</v>
          </cell>
          <cell r="J128" t="str">
            <v>种植养殖业基地</v>
          </cell>
          <cell r="K128" t="str">
            <v>新建</v>
          </cell>
          <cell r="L128" t="str">
            <v>磊石村</v>
          </cell>
          <cell r="M128">
            <v>2024.1</v>
          </cell>
        </row>
        <row r="129">
          <cell r="G129" t="str">
            <v>凤凰乡磊石村村光伏发电站建设</v>
          </cell>
          <cell r="H129" t="str">
            <v>产业发展项目</v>
          </cell>
          <cell r="I129" t="str">
            <v>生产项目</v>
          </cell>
          <cell r="J129" t="str">
            <v>光伏电站建设</v>
          </cell>
          <cell r="K129" t="str">
            <v>新建</v>
          </cell>
          <cell r="L129" t="str">
            <v>磊石村</v>
          </cell>
          <cell r="M129">
            <v>2024.1</v>
          </cell>
        </row>
        <row r="130">
          <cell r="G130" t="str">
            <v>凤凰乡凤凰排渠磊石段子堤加固</v>
          </cell>
          <cell r="H130" t="str">
            <v>产业发展项目</v>
          </cell>
          <cell r="I130" t="str">
            <v>配套基础设施项目</v>
          </cell>
          <cell r="J130" t="str">
            <v>小型农田水利设施建设</v>
          </cell>
          <cell r="K130" t="str">
            <v>新建</v>
          </cell>
          <cell r="L130" t="str">
            <v>磊石村</v>
          </cell>
          <cell r="M130">
            <v>2024.7</v>
          </cell>
        </row>
        <row r="131">
          <cell r="G131" t="str">
            <v>凤凰乡荞麦湖村春江片水稻种植基地渠道建设</v>
          </cell>
          <cell r="H131" t="str">
            <v>产业发展项目</v>
          </cell>
          <cell r="I131" t="str">
            <v>配套基础设施项目</v>
          </cell>
          <cell r="J131" t="str">
            <v>小型农田水利设施建设</v>
          </cell>
          <cell r="K131" t="str">
            <v>新建</v>
          </cell>
          <cell r="L131" t="str">
            <v>荞麦湖村</v>
          </cell>
          <cell r="M131">
            <v>2024.1</v>
          </cell>
        </row>
        <row r="132">
          <cell r="G132" t="str">
            <v>凤凰乡荞麦湖村庭院经济发展项目</v>
          </cell>
          <cell r="H132" t="str">
            <v>产业发展项目</v>
          </cell>
          <cell r="I132" t="str">
            <v>生产项目</v>
          </cell>
          <cell r="J132" t="str">
            <v>种植养殖业基地</v>
          </cell>
          <cell r="K132" t="str">
            <v>新建</v>
          </cell>
          <cell r="L132" t="str">
            <v>荞麦湖村</v>
          </cell>
          <cell r="M132">
            <v>2024.1</v>
          </cell>
        </row>
        <row r="133">
          <cell r="G133" t="str">
            <v>凤凰乡荞麦湖村光伏发电站建设</v>
          </cell>
          <cell r="H133" t="str">
            <v>产业发展项目</v>
          </cell>
          <cell r="I133" t="str">
            <v>生产项目</v>
          </cell>
          <cell r="J133" t="str">
            <v>光伏电站建设</v>
          </cell>
          <cell r="K133" t="str">
            <v>新建</v>
          </cell>
          <cell r="L133" t="str">
            <v>荞麦湖村</v>
          </cell>
          <cell r="M133">
            <v>2024.1</v>
          </cell>
        </row>
        <row r="134">
          <cell r="G134" t="str">
            <v>凤凰乡荞麦湖村集中育秧基地配套建设</v>
          </cell>
          <cell r="H134" t="str">
            <v>产业发展项目</v>
          </cell>
          <cell r="I134" t="str">
            <v>生产项目</v>
          </cell>
          <cell r="J134" t="str">
            <v>种植养殖业基地</v>
          </cell>
          <cell r="K134" t="str">
            <v>新建</v>
          </cell>
          <cell r="L134" t="str">
            <v>荞麦湖村</v>
          </cell>
          <cell r="M134">
            <v>2024.1</v>
          </cell>
        </row>
        <row r="135">
          <cell r="G135" t="str">
            <v>恢复农村小水源蓄水能力</v>
          </cell>
          <cell r="H135" t="str">
            <v>产业发展项目</v>
          </cell>
          <cell r="I135" t="str">
            <v>配套基础设施项目</v>
          </cell>
          <cell r="J135" t="str">
            <v>小型农田水利设施建设</v>
          </cell>
          <cell r="K135" t="str">
            <v>整治</v>
          </cell>
          <cell r="L135" t="str">
            <v>屈原区</v>
          </cell>
          <cell r="M135">
            <v>2024.01</v>
          </cell>
        </row>
        <row r="136">
          <cell r="G136" t="str">
            <v>农村供水工程项目</v>
          </cell>
          <cell r="H136" t="str">
            <v>产业发展项目</v>
          </cell>
          <cell r="I136" t="str">
            <v>配套基础设施项目</v>
          </cell>
          <cell r="J136" t="str">
            <v>小型农田水利设施建设</v>
          </cell>
          <cell r="K136" t="str">
            <v>新建</v>
          </cell>
          <cell r="L136" t="str">
            <v>屈原区</v>
          </cell>
          <cell r="M136">
            <v>2024.01</v>
          </cell>
        </row>
        <row r="137">
          <cell r="G137" t="str">
            <v>小型农业水利设施建设</v>
          </cell>
          <cell r="H137" t="str">
            <v>产业发展项目</v>
          </cell>
          <cell r="I137" t="str">
            <v>配套基础设施项目</v>
          </cell>
          <cell r="J137" t="str">
            <v>小型农田水利设施建设</v>
          </cell>
          <cell r="K137" t="str">
            <v>新建</v>
          </cell>
          <cell r="L137" t="str">
            <v>屈原区</v>
          </cell>
          <cell r="M137">
            <v>2024.01</v>
          </cell>
        </row>
        <row r="138">
          <cell r="G138" t="str">
            <v>农村农副产品销售设施建设</v>
          </cell>
          <cell r="H138" t="str">
            <v>产业发展项目</v>
          </cell>
          <cell r="I138" t="str">
            <v>加工流通项目</v>
          </cell>
          <cell r="J138" t="str">
            <v>品牌打造和展销平台</v>
          </cell>
          <cell r="K138" t="str">
            <v>新建</v>
          </cell>
          <cell r="L138" t="str">
            <v>屈原区</v>
          </cell>
          <cell r="M138">
            <v>2023.08</v>
          </cell>
        </row>
        <row r="139">
          <cell r="G139" t="str">
            <v>新型农业经营主体贷款贴息</v>
          </cell>
          <cell r="H139" t="str">
            <v>产业发展项目</v>
          </cell>
          <cell r="I139" t="str">
            <v>金融保险配套项目</v>
          </cell>
          <cell r="J139" t="str">
            <v>贷款贴息</v>
          </cell>
          <cell r="K139" t="str">
            <v>新建</v>
          </cell>
          <cell r="L139" t="str">
            <v>屈原区</v>
          </cell>
          <cell r="M139">
            <v>2024.01</v>
          </cell>
        </row>
        <row r="140">
          <cell r="G140" t="str">
            <v>农业农村局产业融合项目</v>
          </cell>
          <cell r="H140" t="str">
            <v>产业发展项目</v>
          </cell>
          <cell r="I140" t="str">
            <v>加工流通项目</v>
          </cell>
          <cell r="J140" t="str">
            <v>产地初加工和精深加工</v>
          </cell>
          <cell r="K140" t="str">
            <v>新建</v>
          </cell>
          <cell r="L140" t="str">
            <v>屈原区</v>
          </cell>
          <cell r="M140">
            <v>2024.01</v>
          </cell>
        </row>
        <row r="141">
          <cell r="G141" t="str">
            <v>巩固拓展产业扶贫成果重点项目</v>
          </cell>
          <cell r="H141" t="str">
            <v>产业发展项目</v>
          </cell>
          <cell r="I141" t="str">
            <v>生产项目</v>
          </cell>
          <cell r="J141" t="str">
            <v>种植业基地</v>
          </cell>
          <cell r="K141" t="str">
            <v>新建</v>
          </cell>
          <cell r="L141" t="str">
            <v>屈原区</v>
          </cell>
          <cell r="M141">
            <v>2024.01</v>
          </cell>
        </row>
        <row r="142">
          <cell r="G142" t="str">
            <v>屈原管理区帮扶车间稳岗补贴项目</v>
          </cell>
          <cell r="H142" t="str">
            <v>就业项目</v>
          </cell>
          <cell r="I142" t="str">
            <v>务工补助</v>
          </cell>
          <cell r="J142" t="str">
            <v>劳动奖补</v>
          </cell>
          <cell r="K142" t="str">
            <v>新建</v>
          </cell>
          <cell r="L142" t="str">
            <v>屈原区</v>
          </cell>
          <cell r="M142">
            <v>2024.01</v>
          </cell>
        </row>
        <row r="143">
          <cell r="G143" t="str">
            <v>屈原管理区就业交通补贴项目</v>
          </cell>
          <cell r="H143" t="str">
            <v>就业项目</v>
          </cell>
          <cell r="I143" t="str">
            <v>务工补助</v>
          </cell>
          <cell r="J143" t="str">
            <v>交通费补助</v>
          </cell>
          <cell r="K143" t="str">
            <v>新建</v>
          </cell>
          <cell r="L143" t="str">
            <v>屈原区</v>
          </cell>
          <cell r="M143">
            <v>2024.01</v>
          </cell>
        </row>
        <row r="144">
          <cell r="G144" t="str">
            <v>屈原管理区2024年春季“雨露计划”</v>
          </cell>
          <cell r="H144" t="str">
            <v>巩固三保障成果</v>
          </cell>
          <cell r="I144" t="str">
            <v>教育</v>
          </cell>
          <cell r="J144" t="str">
            <v>享受“雨露计划”职业教育补助</v>
          </cell>
          <cell r="K144" t="str">
            <v>新建</v>
          </cell>
          <cell r="L144" t="str">
            <v>屈原管理区</v>
          </cell>
          <cell r="M144">
            <v>2024.01</v>
          </cell>
        </row>
        <row r="145">
          <cell r="G145" t="str">
            <v>屈原管理区2024年秋季“雨露计划”</v>
          </cell>
          <cell r="H145" t="str">
            <v>巩固三保障成果</v>
          </cell>
          <cell r="I145" t="str">
            <v>教育</v>
          </cell>
          <cell r="J145" t="str">
            <v>享受“雨露计划”职业教育补助</v>
          </cell>
          <cell r="K145" t="str">
            <v>新建</v>
          </cell>
          <cell r="L145" t="str">
            <v>屈原管理区</v>
          </cell>
          <cell r="M145">
            <v>2024.01</v>
          </cell>
        </row>
        <row r="146">
          <cell r="G146" t="str">
            <v>屈原管理区2024年扶贫小额信贷贴息</v>
          </cell>
          <cell r="H146" t="str">
            <v>产业发展项目</v>
          </cell>
          <cell r="I146" t="str">
            <v>金融保险配套项目</v>
          </cell>
          <cell r="J146" t="str">
            <v>小额贷款贴息</v>
          </cell>
          <cell r="K146" t="str">
            <v>新建</v>
          </cell>
          <cell r="L146" t="str">
            <v>屈原管理区</v>
          </cell>
          <cell r="M146">
            <v>2024.01</v>
          </cell>
        </row>
        <row r="147">
          <cell r="G147" t="str">
            <v>屈原管理区2024年乡村振兴致富带头人培训</v>
          </cell>
          <cell r="H147" t="str">
            <v>就业项目</v>
          </cell>
          <cell r="I147" t="str">
            <v>创业</v>
          </cell>
          <cell r="J147" t="str">
            <v>创业培训</v>
          </cell>
          <cell r="K147" t="str">
            <v>新建</v>
          </cell>
          <cell r="L147" t="str">
            <v>屈原管理区</v>
          </cell>
          <cell r="M147">
            <v>2024.01</v>
          </cell>
        </row>
        <row r="148">
          <cell r="G148" t="str">
            <v>屈原管理区2024年项目管理费</v>
          </cell>
          <cell r="H148" t="str">
            <v>项目管理费</v>
          </cell>
          <cell r="I148" t="str">
            <v>项目管理费</v>
          </cell>
          <cell r="J148" t="str">
            <v>项目管理费</v>
          </cell>
          <cell r="K148" t="str">
            <v>新建</v>
          </cell>
          <cell r="L148" t="str">
            <v>屈原管理区</v>
          </cell>
          <cell r="M148">
            <v>2024.01</v>
          </cell>
        </row>
        <row r="149">
          <cell r="G149" t="str">
            <v>屈原管理区2024年农村改厕</v>
          </cell>
          <cell r="H149" t="str">
            <v>乡村建设行动</v>
          </cell>
          <cell r="I149" t="str">
            <v>人居环境整治</v>
          </cell>
          <cell r="J149" t="str">
            <v>农村卫生厕所改造（户用、公共厕所）</v>
          </cell>
          <cell r="K149" t="str">
            <v>新建</v>
          </cell>
          <cell r="L149" t="str">
            <v>屈原管理区</v>
          </cell>
          <cell r="M149">
            <v>2024.01</v>
          </cell>
        </row>
        <row r="150">
          <cell r="G150" t="str">
            <v>村级公共服务岗位</v>
          </cell>
          <cell r="H150" t="str">
            <v>就业项目</v>
          </cell>
          <cell r="I150" t="str">
            <v>公益性岗位</v>
          </cell>
          <cell r="J150" t="str">
            <v>公益性岗位</v>
          </cell>
          <cell r="K150" t="str">
            <v>新建</v>
          </cell>
          <cell r="L150" t="str">
            <v>屈原区</v>
          </cell>
          <cell r="M150">
            <v>2024.01</v>
          </cell>
        </row>
        <row r="151">
          <cell r="G151" t="str">
            <v>屈原管理区产业奖补项目</v>
          </cell>
          <cell r="H151" t="str">
            <v>产业发展项目</v>
          </cell>
          <cell r="I151" t="str">
            <v>生产项目</v>
          </cell>
          <cell r="J151" t="str">
            <v>种植业基地</v>
          </cell>
          <cell r="K151" t="str">
            <v>新建</v>
          </cell>
          <cell r="L151" t="str">
            <v>屈原管理区</v>
          </cell>
          <cell r="M151">
            <v>2024.01</v>
          </cell>
        </row>
        <row r="152">
          <cell r="G152" t="str">
            <v>屈原管理区就业奖补项目</v>
          </cell>
          <cell r="H152" t="str">
            <v>就业项目</v>
          </cell>
          <cell r="I152" t="str">
            <v>务工补助</v>
          </cell>
          <cell r="J152" t="str">
            <v>劳动奖补</v>
          </cell>
          <cell r="K152" t="str">
            <v>新建</v>
          </cell>
          <cell r="L152" t="str">
            <v>屈原管理区</v>
          </cell>
          <cell r="M152">
            <v>2024.01</v>
          </cell>
        </row>
        <row r="153">
          <cell r="G153" t="str">
            <v>屈原管理区2023年东北部片区巩固拓展脱贫攻坚成果示范园区创建（湖南惠众生态农业科技有限责任公司）</v>
          </cell>
          <cell r="H153" t="str">
            <v>产业发展项目</v>
          </cell>
          <cell r="I153" t="str">
            <v>配套基础设施项目</v>
          </cell>
          <cell r="J153" t="str">
            <v>产业园区</v>
          </cell>
          <cell r="K153" t="str">
            <v>新建</v>
          </cell>
          <cell r="L153" t="str">
            <v>金兴村</v>
          </cell>
          <cell r="M153">
            <v>2024.01</v>
          </cell>
        </row>
        <row r="154">
          <cell r="G154" t="str">
            <v>屈原管理区2023年东北部片区巩固拓展脱贫攻坚成果示范园区创建（湖南丰翼景源农业发展有限公司）</v>
          </cell>
          <cell r="H154" t="str">
            <v>产业发展项目</v>
          </cell>
          <cell r="I154" t="str">
            <v>配套基础设施项目</v>
          </cell>
          <cell r="J154" t="str">
            <v>产业园区</v>
          </cell>
          <cell r="K154" t="str">
            <v>新建</v>
          </cell>
          <cell r="L154" t="str">
            <v>义南村</v>
          </cell>
          <cell r="M154">
            <v>2024.01</v>
          </cell>
        </row>
        <row r="155">
          <cell r="G155" t="str">
            <v>屈原管理区2023年东北部片区巩固拓展脱贫攻坚成果示范园区创建（岳阳市屈原管理区横港水稻种植专业合作社 ）</v>
          </cell>
          <cell r="H155" t="str">
            <v>产业发展项目</v>
          </cell>
          <cell r="I155" t="str">
            <v>配套基础设施项目</v>
          </cell>
          <cell r="J155" t="str">
            <v>产业园区</v>
          </cell>
          <cell r="K155" t="str">
            <v>新建</v>
          </cell>
          <cell r="L155" t="str">
            <v>横港村</v>
          </cell>
          <cell r="M155">
            <v>2024.01</v>
          </cell>
        </row>
        <row r="156">
          <cell r="G156" t="str">
            <v>屈原管理区2023年东北部片区巩固拓展脱贫攻坚成果示范园区创建（屈原区和顺康家庭农场）</v>
          </cell>
          <cell r="H156" t="str">
            <v>产业发展项目</v>
          </cell>
          <cell r="I156" t="str">
            <v>配套基础设施项目</v>
          </cell>
          <cell r="J156" t="str">
            <v>产业园区</v>
          </cell>
          <cell r="K156" t="str">
            <v>新建</v>
          </cell>
          <cell r="L156" t="str">
            <v>荞麦湖村</v>
          </cell>
          <cell r="M156">
            <v>2024.01</v>
          </cell>
        </row>
        <row r="157">
          <cell r="G157" t="str">
            <v>屈原管理区2023年东北部片区巩固拓展脱贫攻坚成果示范园区创建（岳阳金浪智慧农牧有限公司）</v>
          </cell>
          <cell r="H157" t="str">
            <v>产业发展项目</v>
          </cell>
          <cell r="I157" t="str">
            <v>配套基础设施项目</v>
          </cell>
          <cell r="J157" t="str">
            <v>产业园区</v>
          </cell>
          <cell r="K157" t="str">
            <v>新建</v>
          </cell>
          <cell r="L157" t="str">
            <v>新洲村</v>
          </cell>
          <cell r="M157">
            <v>2024.01</v>
          </cell>
        </row>
        <row r="158">
          <cell r="G158" t="str">
            <v>屈原管理区2023年东北部片区巩固拓展脱贫攻坚成果示范园区创建（湖南龙船头文化旅游开发有限公司）</v>
          </cell>
          <cell r="H158" t="str">
            <v>产业发展项目</v>
          </cell>
          <cell r="I158" t="str">
            <v>配套基础设施项目</v>
          </cell>
          <cell r="J158" t="str">
            <v>产业园区</v>
          </cell>
          <cell r="K158" t="str">
            <v>新建</v>
          </cell>
          <cell r="L158" t="str">
            <v>三和村</v>
          </cell>
          <cell r="M158">
            <v>2024.01</v>
          </cell>
        </row>
        <row r="159">
          <cell r="G159" t="str">
            <v>农产品产地保鲜冷藏建设项目</v>
          </cell>
          <cell r="H159" t="str">
            <v>产业发展项目</v>
          </cell>
          <cell r="I159" t="str">
            <v>加工流通项目</v>
          </cell>
          <cell r="J159" t="str">
            <v>农产品仓储保鲜冷链基础设施建设</v>
          </cell>
          <cell r="K159" t="str">
            <v>新建</v>
          </cell>
          <cell r="L159" t="str">
            <v>屈原区</v>
          </cell>
          <cell r="M159">
            <v>2024.01</v>
          </cell>
        </row>
        <row r="160">
          <cell r="G160" t="str">
            <v>屈原管理区设施农业建设项目（岳阳市屈原管理区三洲村宜斌合作社甲鱼乌龟养殖示范基地）</v>
          </cell>
          <cell r="H160" t="str">
            <v>产业发展项目</v>
          </cell>
          <cell r="I160" t="str">
            <v>生产项目</v>
          </cell>
          <cell r="J160" t="str">
            <v>种植业基地</v>
          </cell>
          <cell r="K160" t="str">
            <v>新建</v>
          </cell>
          <cell r="L160" t="str">
            <v>岳阳市屈原管理区宜斌特种养殖农民专业合作社</v>
          </cell>
          <cell r="M160">
            <v>2024.05</v>
          </cell>
        </row>
        <row r="161">
          <cell r="G161" t="str">
            <v>屈原管理区设施农业建设项目（屈原管理区河市镇金兴村育秧工厂）</v>
          </cell>
          <cell r="H161" t="str">
            <v>产业发展项目</v>
          </cell>
          <cell r="I161" t="str">
            <v>生产项目</v>
          </cell>
          <cell r="J161" t="str">
            <v>种植业基地</v>
          </cell>
          <cell r="K161" t="str">
            <v>新建</v>
          </cell>
          <cell r="L161" t="str">
            <v>岳阳市屈原管理区惠众粮油专业合作社</v>
          </cell>
          <cell r="M161">
            <v>2024.05</v>
          </cell>
        </row>
        <row r="162">
          <cell r="G162" t="str">
            <v>荞麦湖村创建省级美丽乡村（和美湘村）示范村</v>
          </cell>
          <cell r="H162" t="str">
            <v>乡村建设
行动</v>
          </cell>
          <cell r="I162" t="str">
            <v>农村基础设施</v>
          </cell>
          <cell r="J162" t="str">
            <v>产业路、资源路、旅游路建设</v>
          </cell>
          <cell r="K162" t="str">
            <v>创建</v>
          </cell>
          <cell r="L162" t="str">
            <v>荞麦湖村</v>
          </cell>
          <cell r="M162">
            <v>2024.8</v>
          </cell>
        </row>
        <row r="163">
          <cell r="G163" t="str">
            <v>屈原管理区产业奖补项目（救灾）</v>
          </cell>
          <cell r="H163" t="str">
            <v>产业发展项目</v>
          </cell>
          <cell r="I163" t="str">
            <v>生产项目</v>
          </cell>
          <cell r="J163" t="str">
            <v>种植业基地</v>
          </cell>
          <cell r="K163" t="str">
            <v>新建</v>
          </cell>
          <cell r="L163" t="str">
            <v>屈原管理区</v>
          </cell>
          <cell r="M163">
            <v>2024.01</v>
          </cell>
        </row>
      </sheetData>
      <sheetData sheetId="7"/>
      <sheetData sheetId="8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8"/>
  <sheetViews>
    <sheetView tabSelected="1" workbookViewId="0">
      <selection activeCell="N119" sqref="N119:N121"/>
    </sheetView>
  </sheetViews>
  <sheetFormatPr defaultColWidth="9" defaultRowHeight="13.5"/>
  <cols>
    <col min="1" max="1" width="6.75" customWidth="1"/>
    <col min="2" max="2" width="16" customWidth="1"/>
    <col min="3" max="3" width="29.625" customWidth="1"/>
    <col min="4" max="4" width="33.375" customWidth="1"/>
    <col min="5" max="5" width="15.375" customWidth="1"/>
    <col min="6" max="6" width="9.875" customWidth="1"/>
    <col min="7" max="7" width="34.625" style="1" customWidth="1"/>
  </cols>
  <sheetData>
    <row r="1" ht="75" customHeight="1" spans="1:9">
      <c r="A1" s="2" t="s">
        <v>0</v>
      </c>
      <c r="B1" s="2"/>
      <c r="C1" s="2"/>
      <c r="D1" s="2"/>
      <c r="E1" s="2"/>
      <c r="F1" s="2"/>
      <c r="G1" s="3"/>
      <c r="H1" s="2"/>
      <c r="I1" s="2"/>
    </row>
    <row r="2" ht="26" customHeight="1" spans="1:9">
      <c r="A2" s="4" t="s">
        <v>1</v>
      </c>
      <c r="B2" s="4" t="s">
        <v>2</v>
      </c>
      <c r="C2" s="4"/>
      <c r="D2" s="4"/>
      <c r="E2" s="4" t="s">
        <v>3</v>
      </c>
      <c r="F2" s="4" t="s">
        <v>4</v>
      </c>
      <c r="G2" s="5" t="s">
        <v>5</v>
      </c>
      <c r="H2" s="4" t="s">
        <v>6</v>
      </c>
      <c r="I2" s="4" t="s">
        <v>7</v>
      </c>
    </row>
    <row r="3" ht="26" customHeight="1" spans="1:9">
      <c r="A3" s="4"/>
      <c r="B3" s="4" t="s">
        <v>8</v>
      </c>
      <c r="C3" s="4" t="s">
        <v>9</v>
      </c>
      <c r="D3" s="4" t="s">
        <v>10</v>
      </c>
      <c r="E3" s="4"/>
      <c r="F3" s="4"/>
      <c r="G3" s="5"/>
      <c r="H3" s="4"/>
      <c r="I3" s="4"/>
    </row>
    <row r="4" ht="26" customHeight="1" spans="1:9">
      <c r="A4" s="4"/>
      <c r="B4" s="4"/>
      <c r="C4" s="4"/>
      <c r="D4" s="4"/>
      <c r="E4" s="4"/>
      <c r="F4" s="4"/>
      <c r="G4" s="5"/>
      <c r="H4" s="4"/>
      <c r="I4" s="4"/>
    </row>
    <row r="5" ht="35" customHeight="1" spans="1:9">
      <c r="A5" s="6">
        <f>SUBTOTAL(103,$B$4:B5)</f>
        <v>1</v>
      </c>
      <c r="B5" s="7" t="s">
        <v>11</v>
      </c>
      <c r="C5" s="8" t="str">
        <f>VLOOKUP(G5,[1]调整后项目库!$G:$K,3,FALSE)</f>
        <v>农村基础设施</v>
      </c>
      <c r="D5" s="8" t="str">
        <f>VLOOKUP(G5,[1]调整后项目库!$G:$M,4,FALSE)</f>
        <v>产业路、资源路、旅游路建设</v>
      </c>
      <c r="E5" s="8" t="s">
        <v>12</v>
      </c>
      <c r="F5" s="9" t="s">
        <v>13</v>
      </c>
      <c r="G5" s="10" t="s">
        <v>14</v>
      </c>
      <c r="H5" s="9">
        <v>6</v>
      </c>
      <c r="I5" s="12"/>
    </row>
    <row r="6" ht="35" customHeight="1" spans="1:9">
      <c r="A6" s="6">
        <f>SUBTOTAL(103,$B$4:B6)</f>
        <v>2</v>
      </c>
      <c r="B6" s="7" t="s">
        <v>11</v>
      </c>
      <c r="C6" s="8" t="str">
        <f>VLOOKUP(G6,[1]调整后项目库!$G:$K,3,FALSE)</f>
        <v>生产项目</v>
      </c>
      <c r="D6" s="8" t="str">
        <f>VLOOKUP(G6,[1]调整后项目库!$G:$M,4,FALSE)</f>
        <v>种植业基地</v>
      </c>
      <c r="E6" s="8" t="s">
        <v>12</v>
      </c>
      <c r="F6" s="9" t="s">
        <v>13</v>
      </c>
      <c r="G6" s="10" t="s">
        <v>15</v>
      </c>
      <c r="H6" s="9">
        <v>20</v>
      </c>
      <c r="I6" s="12"/>
    </row>
    <row r="7" ht="35" customHeight="1" spans="1:9">
      <c r="A7" s="6">
        <f>SUBTOTAL(103,$B$4:B7)</f>
        <v>3</v>
      </c>
      <c r="B7" s="7" t="s">
        <v>11</v>
      </c>
      <c r="C7" s="8" t="str">
        <f>VLOOKUP(G7,[1]调整后项目库!$G:$K,3,FALSE)</f>
        <v>生产项目</v>
      </c>
      <c r="D7" s="8" t="str">
        <f>VLOOKUP(G7,[1]调整后项目库!$G:$M,4,FALSE)</f>
        <v>种植业基地</v>
      </c>
      <c r="E7" s="8" t="s">
        <v>12</v>
      </c>
      <c r="F7" s="9" t="s">
        <v>13</v>
      </c>
      <c r="G7" s="10" t="s">
        <v>16</v>
      </c>
      <c r="H7" s="9">
        <v>16</v>
      </c>
      <c r="I7" s="12"/>
    </row>
    <row r="8" ht="35" customHeight="1" spans="1:9">
      <c r="A8" s="6">
        <f>SUBTOTAL(103,$B$4:B8)</f>
        <v>4</v>
      </c>
      <c r="B8" s="7" t="s">
        <v>11</v>
      </c>
      <c r="C8" s="8" t="str">
        <f>VLOOKUP(G8,[1]调整后项目库!$G:$K,3,FALSE)</f>
        <v>农村基础设施</v>
      </c>
      <c r="D8" s="8" t="str">
        <f>VLOOKUP(G8,[1]调整后项目库!$G:$M,4,FALSE)</f>
        <v>产业路、资源路、旅游路建设</v>
      </c>
      <c r="E8" s="8" t="s">
        <v>12</v>
      </c>
      <c r="F8" s="9" t="s">
        <v>13</v>
      </c>
      <c r="G8" s="11" t="s">
        <v>17</v>
      </c>
      <c r="H8" s="9">
        <v>16</v>
      </c>
      <c r="I8" s="17"/>
    </row>
    <row r="9" ht="35" customHeight="1" spans="1:9">
      <c r="A9" s="6">
        <f>SUBTOTAL(103,$B$4:B9)</f>
        <v>5</v>
      </c>
      <c r="B9" s="7" t="s">
        <v>11</v>
      </c>
      <c r="C9" s="8" t="str">
        <f>VLOOKUP(G9,[1]调整后项目库!$G:$K,3,FALSE)</f>
        <v>生产项目</v>
      </c>
      <c r="D9" s="8" t="str">
        <f>VLOOKUP(G9,[1]调整后项目库!$G:$M,4,FALSE)</f>
        <v>种植业基地</v>
      </c>
      <c r="E9" s="8" t="s">
        <v>12</v>
      </c>
      <c r="F9" s="9" t="s">
        <v>13</v>
      </c>
      <c r="G9" s="10" t="s">
        <v>18</v>
      </c>
      <c r="H9" s="9">
        <v>16</v>
      </c>
      <c r="I9" s="17"/>
    </row>
    <row r="10" ht="35" customHeight="1" spans="1:9">
      <c r="A10" s="6">
        <f>SUBTOTAL(103,$B$4:B10)</f>
        <v>6</v>
      </c>
      <c r="B10" s="7" t="s">
        <v>11</v>
      </c>
      <c r="C10" s="8" t="str">
        <f>VLOOKUP(G10,[1]调整后项目库!$G:$K,3,FALSE)</f>
        <v>生产项目</v>
      </c>
      <c r="D10" s="8" t="str">
        <f>VLOOKUP(G10,[1]调整后项目库!$G:$M,4,FALSE)</f>
        <v>种殖业基地</v>
      </c>
      <c r="E10" s="8" t="s">
        <v>12</v>
      </c>
      <c r="F10" s="9" t="s">
        <v>13</v>
      </c>
      <c r="G10" s="10" t="s">
        <v>19</v>
      </c>
      <c r="H10" s="9">
        <v>6</v>
      </c>
      <c r="I10" s="17"/>
    </row>
    <row r="11" ht="35" customHeight="1" spans="1:9">
      <c r="A11" s="6">
        <f>SUBTOTAL(103,$B$4:B11)</f>
        <v>7</v>
      </c>
      <c r="B11" s="9" t="s">
        <v>11</v>
      </c>
      <c r="C11" s="8" t="str">
        <f>VLOOKUP(G11,[1]调整后项目库!$G:$K,3,FALSE)</f>
        <v>生产项目</v>
      </c>
      <c r="D11" s="8" t="str">
        <f>VLOOKUP(G11,[1]调整后项目库!$G:$M,4,FALSE)</f>
        <v>种植业基地</v>
      </c>
      <c r="E11" s="8" t="s">
        <v>12</v>
      </c>
      <c r="F11" s="9" t="s">
        <v>13</v>
      </c>
      <c r="G11" s="10" t="s">
        <v>20</v>
      </c>
      <c r="H11" s="9">
        <v>36.5</v>
      </c>
      <c r="I11" s="17"/>
    </row>
    <row r="12" ht="35" customHeight="1" spans="1:9">
      <c r="A12" s="6">
        <f>SUBTOTAL(103,$B$4:B12)</f>
        <v>8</v>
      </c>
      <c r="B12" s="7" t="s">
        <v>11</v>
      </c>
      <c r="C12" s="8" t="str">
        <f>VLOOKUP(G12,[1]调整后项目库!$G:$K,3,FALSE)</f>
        <v>生产项目</v>
      </c>
      <c r="D12" s="8" t="str">
        <f>VLOOKUP(G12,[1]调整后项目库!$G:$M,4,FALSE)</f>
        <v>种植业基地</v>
      </c>
      <c r="E12" s="8" t="s">
        <v>12</v>
      </c>
      <c r="F12" s="9" t="s">
        <v>13</v>
      </c>
      <c r="G12" s="10" t="s">
        <v>21</v>
      </c>
      <c r="H12" s="9">
        <v>20</v>
      </c>
      <c r="I12" s="17"/>
    </row>
    <row r="13" ht="35" customHeight="1" spans="1:9">
      <c r="A13" s="6">
        <f>SUBTOTAL(103,$B$4:B13)</f>
        <v>9</v>
      </c>
      <c r="B13" s="7" t="s">
        <v>11</v>
      </c>
      <c r="C13" s="8" t="str">
        <f>VLOOKUP(G13,[1]调整后项目库!$G:$K,3,FALSE)</f>
        <v>生产项目</v>
      </c>
      <c r="D13" s="8" t="str">
        <f>VLOOKUP(G13,[1]调整后项目库!$G:$M,4,FALSE)</f>
        <v>种植业基地</v>
      </c>
      <c r="E13" s="8" t="s">
        <v>12</v>
      </c>
      <c r="F13" s="9" t="s">
        <v>13</v>
      </c>
      <c r="G13" s="10" t="s">
        <v>22</v>
      </c>
      <c r="H13" s="9">
        <v>30</v>
      </c>
      <c r="I13" s="17"/>
    </row>
    <row r="14" ht="35" customHeight="1" spans="1:9">
      <c r="A14" s="6">
        <f>SUBTOTAL(103,$B$4:B14)</f>
        <v>10</v>
      </c>
      <c r="B14" s="9" t="s">
        <v>11</v>
      </c>
      <c r="C14" s="8" t="str">
        <f>VLOOKUP(G14,[1]调整后项目库!$G:$K,3,FALSE)</f>
        <v>生产项目</v>
      </c>
      <c r="D14" s="8" t="str">
        <f>VLOOKUP(G14,[1]调整后项目库!$G:$M,4,FALSE)</f>
        <v>种植业基地</v>
      </c>
      <c r="E14" s="8" t="s">
        <v>12</v>
      </c>
      <c r="F14" s="9" t="s">
        <v>13</v>
      </c>
      <c r="G14" s="10" t="s">
        <v>23</v>
      </c>
      <c r="H14" s="9">
        <v>38</v>
      </c>
      <c r="I14" s="17"/>
    </row>
    <row r="15" ht="35" customHeight="1" spans="1:9">
      <c r="A15" s="6">
        <f>SUBTOTAL(103,$B$4:B15)</f>
        <v>11</v>
      </c>
      <c r="B15" s="7" t="s">
        <v>11</v>
      </c>
      <c r="C15" s="8" t="str">
        <f>VLOOKUP(G15,[1]调整后项目库!$G:$K,3,FALSE)</f>
        <v>农村基础设施</v>
      </c>
      <c r="D15" s="8" t="str">
        <f>VLOOKUP(G15,[1]调整后项目库!$G:$M,4,FALSE)</f>
        <v>产业路、资源路、旅游路建设</v>
      </c>
      <c r="E15" s="8" t="s">
        <v>12</v>
      </c>
      <c r="F15" s="9" t="s">
        <v>13</v>
      </c>
      <c r="G15" s="10" t="s">
        <v>24</v>
      </c>
      <c r="H15" s="9">
        <v>15</v>
      </c>
      <c r="I15" s="17"/>
    </row>
    <row r="16" ht="35" customHeight="1" spans="1:9">
      <c r="A16" s="6">
        <f>SUBTOTAL(103,$B$4:B16)</f>
        <v>12</v>
      </c>
      <c r="B16" s="7" t="s">
        <v>11</v>
      </c>
      <c r="C16" s="8" t="str">
        <f>VLOOKUP(G16,[1]调整后项目库!$G:$K,3,FALSE)</f>
        <v>农村基础设施</v>
      </c>
      <c r="D16" s="8" t="str">
        <f>VLOOKUP(G16,[1]调整后项目库!$G:$M,4,FALSE)</f>
        <v>产业路、资源路、旅游路建设</v>
      </c>
      <c r="E16" s="8" t="s">
        <v>12</v>
      </c>
      <c r="F16" s="9" t="s">
        <v>13</v>
      </c>
      <c r="G16" s="10" t="s">
        <v>25</v>
      </c>
      <c r="H16" s="9">
        <v>15</v>
      </c>
      <c r="I16" s="17"/>
    </row>
    <row r="17" ht="35" customHeight="1" spans="1:9">
      <c r="A17" s="6">
        <f>SUBTOTAL(103,$B$4:B17)</f>
        <v>13</v>
      </c>
      <c r="B17" s="9" t="s">
        <v>26</v>
      </c>
      <c r="C17" s="8" t="str">
        <f>VLOOKUP(G17,[1]调整后项目库!$G:$K,3,FALSE)</f>
        <v>生产项目</v>
      </c>
      <c r="D17" s="8" t="str">
        <f>VLOOKUP(G17,[1]调整后项目库!$G:$M,4,FALSE)</f>
        <v>种植业基地</v>
      </c>
      <c r="E17" s="8" t="s">
        <v>12</v>
      </c>
      <c r="F17" s="9" t="s">
        <v>13</v>
      </c>
      <c r="G17" s="10" t="s">
        <v>27</v>
      </c>
      <c r="H17" s="9">
        <v>20</v>
      </c>
      <c r="I17" s="17"/>
    </row>
    <row r="18" ht="35" customHeight="1" spans="1:9">
      <c r="A18" s="6">
        <f>SUBTOTAL(103,$B$4:B18)</f>
        <v>14</v>
      </c>
      <c r="B18" s="7" t="s">
        <v>26</v>
      </c>
      <c r="C18" s="8" t="str">
        <f>VLOOKUP(G18,[1]调整后项目库!$G:$K,3,FALSE)</f>
        <v>配套基础设施项目</v>
      </c>
      <c r="D18" s="8" t="str">
        <f>VLOOKUP(G18,[1]调整后项目库!$G:$M,4,FALSE)</f>
        <v>小型农田水利设施建设</v>
      </c>
      <c r="E18" s="8" t="s">
        <v>12</v>
      </c>
      <c r="F18" s="9" t="s">
        <v>13</v>
      </c>
      <c r="G18" s="10" t="s">
        <v>28</v>
      </c>
      <c r="H18" s="7">
        <v>6</v>
      </c>
      <c r="I18" s="17"/>
    </row>
    <row r="19" ht="35" customHeight="1" spans="1:9">
      <c r="A19" s="6">
        <f>SUBTOTAL(103,$B$4:B19)</f>
        <v>15</v>
      </c>
      <c r="B19" s="9" t="s">
        <v>11</v>
      </c>
      <c r="C19" s="8" t="str">
        <f>VLOOKUP(G19,[1]调整后项目库!$G:$K,3,FALSE)</f>
        <v>生产项目</v>
      </c>
      <c r="D19" s="8" t="str">
        <f>VLOOKUP(G19,[1]调整后项目库!$G:$M,4,FALSE)</f>
        <v>种植业基地</v>
      </c>
      <c r="E19" s="8" t="s">
        <v>12</v>
      </c>
      <c r="F19" s="9" t="s">
        <v>29</v>
      </c>
      <c r="G19" s="10" t="s">
        <v>30</v>
      </c>
      <c r="H19" s="9">
        <v>52</v>
      </c>
      <c r="I19" s="17"/>
    </row>
    <row r="20" ht="35" customHeight="1" spans="1:9">
      <c r="A20" s="6">
        <f>SUBTOTAL(103,$B$4:B20)</f>
        <v>16</v>
      </c>
      <c r="B20" s="9" t="s">
        <v>11</v>
      </c>
      <c r="C20" s="8" t="str">
        <f>VLOOKUP(G20,[1]调整后项目库!$G:$K,3,FALSE)</f>
        <v>生产项目</v>
      </c>
      <c r="D20" s="8" t="str">
        <f>VLOOKUP(G20,[1]调整后项目库!$G:$M,4,FALSE)</f>
        <v>光伏发电</v>
      </c>
      <c r="E20" s="8" t="s">
        <v>12</v>
      </c>
      <c r="F20" s="9" t="s">
        <v>29</v>
      </c>
      <c r="G20" s="10" t="s">
        <v>31</v>
      </c>
      <c r="H20" s="9">
        <v>47</v>
      </c>
      <c r="I20" s="17"/>
    </row>
    <row r="21" ht="35" customHeight="1" spans="1:9">
      <c r="A21" s="6">
        <f>SUBTOTAL(103,$B$4:B21)</f>
        <v>17</v>
      </c>
      <c r="B21" s="9" t="s">
        <v>11</v>
      </c>
      <c r="C21" s="8" t="str">
        <f>VLOOKUP(G21,[1]调整后项目库!$G:$K,3,FALSE)</f>
        <v>配套基础设施项目</v>
      </c>
      <c r="D21" s="8" t="str">
        <f>VLOOKUP(G21,[1]调整后项目库!$G:$M,4,FALSE)</f>
        <v>小型农田水利设施建设</v>
      </c>
      <c r="E21" s="8" t="s">
        <v>12</v>
      </c>
      <c r="F21" s="9" t="s">
        <v>29</v>
      </c>
      <c r="G21" s="10" t="s">
        <v>32</v>
      </c>
      <c r="H21" s="9">
        <v>43</v>
      </c>
      <c r="I21" s="17"/>
    </row>
    <row r="22" ht="35" customHeight="1" spans="1:9">
      <c r="A22" s="6">
        <f>SUBTOTAL(103,$B$4:B22)</f>
        <v>18</v>
      </c>
      <c r="B22" s="9" t="s">
        <v>11</v>
      </c>
      <c r="C22" s="9" t="s">
        <v>33</v>
      </c>
      <c r="D22" s="9" t="s">
        <v>34</v>
      </c>
      <c r="E22" s="8" t="s">
        <v>12</v>
      </c>
      <c r="F22" s="9" t="s">
        <v>29</v>
      </c>
      <c r="G22" s="10" t="s">
        <v>35</v>
      </c>
      <c r="H22" s="9">
        <v>10</v>
      </c>
      <c r="I22" s="17"/>
    </row>
    <row r="23" ht="35" customHeight="1" spans="1:9">
      <c r="A23" s="6">
        <f>SUBTOTAL(103,$B$4:B23)</f>
        <v>19</v>
      </c>
      <c r="B23" s="9" t="s">
        <v>11</v>
      </c>
      <c r="C23" s="8" t="str">
        <f>VLOOKUP(G23,[1]调整后项目库!$G:$K,3,FALSE)</f>
        <v>配套基础设施项目</v>
      </c>
      <c r="D23" s="8" t="str">
        <f>VLOOKUP(G23,[1]调整后项目库!$G:$M,4,FALSE)</f>
        <v>小型农田水利设施建设</v>
      </c>
      <c r="E23" s="8" t="s">
        <v>12</v>
      </c>
      <c r="F23" s="9" t="s">
        <v>29</v>
      </c>
      <c r="G23" s="10" t="s">
        <v>36</v>
      </c>
      <c r="H23" s="9">
        <v>30</v>
      </c>
      <c r="I23" s="17"/>
    </row>
    <row r="24" ht="35" customHeight="1" spans="1:9">
      <c r="A24" s="6">
        <f>SUBTOTAL(103,$B$4:B24)</f>
        <v>20</v>
      </c>
      <c r="B24" s="9" t="s">
        <v>11</v>
      </c>
      <c r="C24" s="8" t="str">
        <f>VLOOKUP(G24,[1]调整后项目库!$G:$K,3,FALSE)</f>
        <v>生产项目</v>
      </c>
      <c r="D24" s="8" t="str">
        <f>VLOOKUP(G24,[1]调整后项目库!$G:$M,4,FALSE)</f>
        <v>种植业基地</v>
      </c>
      <c r="E24" s="8" t="s">
        <v>12</v>
      </c>
      <c r="F24" s="9" t="s">
        <v>29</v>
      </c>
      <c r="G24" s="10" t="s">
        <v>37</v>
      </c>
      <c r="H24" s="9">
        <v>30</v>
      </c>
      <c r="I24" s="17"/>
    </row>
    <row r="25" ht="35" customHeight="1" spans="1:9">
      <c r="A25" s="6">
        <f>SUBTOTAL(103,$B$4:B25)</f>
        <v>21</v>
      </c>
      <c r="B25" s="9" t="s">
        <v>11</v>
      </c>
      <c r="C25" s="8" t="str">
        <f>VLOOKUP(G25,[1]调整后项目库!$G:$K,3,FALSE)</f>
        <v>生产项目</v>
      </c>
      <c r="D25" s="8" t="str">
        <f>VLOOKUP(G25,[1]调整后项目库!$G:$M,4,FALSE)</f>
        <v>光伏发电</v>
      </c>
      <c r="E25" s="8" t="s">
        <v>12</v>
      </c>
      <c r="F25" s="9" t="s">
        <v>29</v>
      </c>
      <c r="G25" s="10" t="s">
        <v>38</v>
      </c>
      <c r="H25" s="9">
        <v>45</v>
      </c>
      <c r="I25" s="17"/>
    </row>
    <row r="26" ht="35" customHeight="1" spans="1:9">
      <c r="A26" s="6">
        <f>SUBTOTAL(103,$B$4:B26)</f>
        <v>22</v>
      </c>
      <c r="B26" s="9" t="s">
        <v>11</v>
      </c>
      <c r="C26" s="9" t="s">
        <v>39</v>
      </c>
      <c r="D26" s="9" t="s">
        <v>40</v>
      </c>
      <c r="E26" s="8" t="s">
        <v>12</v>
      </c>
      <c r="F26" s="9" t="s">
        <v>29</v>
      </c>
      <c r="G26" s="10" t="s">
        <v>41</v>
      </c>
      <c r="H26" s="9">
        <v>53</v>
      </c>
      <c r="I26" s="17"/>
    </row>
    <row r="27" ht="35" customHeight="1" spans="1:9">
      <c r="A27" s="6">
        <f>SUBTOTAL(103,$B$4:B27)</f>
        <v>23</v>
      </c>
      <c r="B27" s="9" t="s">
        <v>11</v>
      </c>
      <c r="C27" s="8" t="str">
        <f>VLOOKUP(G27,[1]调整后项目库!$G:$K,3,FALSE)</f>
        <v>农村基础设施</v>
      </c>
      <c r="D27" s="8" t="str">
        <f>VLOOKUP(G27,[1]调整后项目库!$G:$M,4,FALSE)</f>
        <v>农村道路建设</v>
      </c>
      <c r="E27" s="8" t="s">
        <v>12</v>
      </c>
      <c r="F27" s="9" t="s">
        <v>29</v>
      </c>
      <c r="G27" s="10" t="s">
        <v>42</v>
      </c>
      <c r="H27" s="9">
        <v>30</v>
      </c>
      <c r="I27" s="17"/>
    </row>
    <row r="28" ht="35" customHeight="1" spans="1:9">
      <c r="A28" s="6">
        <f>SUBTOTAL(103,$B$4:B28)</f>
        <v>24</v>
      </c>
      <c r="B28" s="9" t="s">
        <v>11</v>
      </c>
      <c r="C28" s="8" t="str">
        <f>VLOOKUP(G28,[1]调整后项目库!$G:$K,3,FALSE)</f>
        <v>配套基础设施项目</v>
      </c>
      <c r="D28" s="8" t="str">
        <f>VLOOKUP(G28,[1]调整后项目库!$G:$M,4,FALSE)</f>
        <v>小型农田水利设施建设</v>
      </c>
      <c r="E28" s="8" t="s">
        <v>12</v>
      </c>
      <c r="F28" s="9" t="s">
        <v>29</v>
      </c>
      <c r="G28" s="10" t="s">
        <v>43</v>
      </c>
      <c r="H28" s="9">
        <v>24</v>
      </c>
      <c r="I28" s="17"/>
    </row>
    <row r="29" ht="35" customHeight="1" spans="1:9">
      <c r="A29" s="6">
        <f>SUBTOTAL(103,$B$4:B29)</f>
        <v>25</v>
      </c>
      <c r="B29" s="9" t="s">
        <v>11</v>
      </c>
      <c r="C29" s="8" t="str">
        <f>VLOOKUP(G29,[1]调整后项目库!$G:$K,3,FALSE)</f>
        <v>农村基础设施</v>
      </c>
      <c r="D29" s="8" t="str">
        <f>VLOOKUP(G29,[1]调整后项目库!$G:$M,4,FALSE)</f>
        <v>产业路、资源路、旅游路建设</v>
      </c>
      <c r="E29" s="8" t="s">
        <v>12</v>
      </c>
      <c r="F29" s="9" t="s">
        <v>29</v>
      </c>
      <c r="G29" s="10" t="s">
        <v>44</v>
      </c>
      <c r="H29" s="9">
        <v>15</v>
      </c>
      <c r="I29" s="17"/>
    </row>
    <row r="30" ht="35" customHeight="1" spans="1:9">
      <c r="A30" s="6">
        <f>SUBTOTAL(103,$B$4:B30)</f>
        <v>26</v>
      </c>
      <c r="B30" s="9" t="s">
        <v>26</v>
      </c>
      <c r="C30" s="8" t="str">
        <f>VLOOKUP(G30,[1]调整后项目库!$G:$K,3,FALSE)</f>
        <v>配套基础设施项目</v>
      </c>
      <c r="D30" s="8" t="str">
        <f>VLOOKUP(G30,[1]调整后项目库!$G:$M,4,FALSE)</f>
        <v>小型农田水利设施建设</v>
      </c>
      <c r="E30" s="8" t="s">
        <v>12</v>
      </c>
      <c r="F30" s="9" t="s">
        <v>29</v>
      </c>
      <c r="G30" s="10" t="s">
        <v>45</v>
      </c>
      <c r="H30" s="9">
        <v>33</v>
      </c>
      <c r="I30" s="17"/>
    </row>
    <row r="31" ht="35" customHeight="1" spans="1:9">
      <c r="A31" s="6">
        <f>SUBTOTAL(103,$B$4:B31)</f>
        <v>27</v>
      </c>
      <c r="B31" s="9" t="s">
        <v>26</v>
      </c>
      <c r="C31" s="8" t="str">
        <f>VLOOKUP(G31,[1]调整后项目库!$G:$K,3,FALSE)</f>
        <v>配套基础设施项目</v>
      </c>
      <c r="D31" s="8" t="str">
        <f>VLOOKUP(G31,[1]调整后项目库!$G:$M,4,FALSE)</f>
        <v>小型农田水利设施建设</v>
      </c>
      <c r="E31" s="8" t="s">
        <v>12</v>
      </c>
      <c r="F31" s="9" t="s">
        <v>29</v>
      </c>
      <c r="G31" s="10" t="s">
        <v>46</v>
      </c>
      <c r="H31" s="9">
        <v>25</v>
      </c>
      <c r="I31" s="17"/>
    </row>
    <row r="32" ht="35" customHeight="1" spans="1:9">
      <c r="A32" s="6">
        <f>SUBTOTAL(103,$B$4:B32)</f>
        <v>28</v>
      </c>
      <c r="B32" s="12" t="s">
        <v>47</v>
      </c>
      <c r="C32" s="8" t="str">
        <f>VLOOKUP(G32,[1]调整后项目库!$G:$K,3,FALSE)</f>
        <v>农村基础设施</v>
      </c>
      <c r="D32" s="8" t="str">
        <f>VLOOKUP(G32,[1]调整后项目库!$G:$M,4,FALSE)</f>
        <v>农村道路建设</v>
      </c>
      <c r="E32" s="8" t="s">
        <v>12</v>
      </c>
      <c r="F32" s="9" t="s">
        <v>29</v>
      </c>
      <c r="G32" s="13" t="s">
        <v>48</v>
      </c>
      <c r="H32" s="9">
        <v>19</v>
      </c>
      <c r="I32" s="17"/>
    </row>
    <row r="33" ht="35" customHeight="1" spans="1:9">
      <c r="A33" s="6">
        <f>SUBTOTAL(103,$B$4:B33)</f>
        <v>29</v>
      </c>
      <c r="B33" s="12" t="s">
        <v>11</v>
      </c>
      <c r="C33" s="8" t="str">
        <f>VLOOKUP(G33,[1]调整后项目库!$G:$K,3,FALSE)</f>
        <v>配套基础设施项目</v>
      </c>
      <c r="D33" s="8" t="str">
        <f>VLOOKUP(G33,[1]调整后项目库!$G:$M,4,FALSE)</f>
        <v>小型农田水利设施建设</v>
      </c>
      <c r="E33" s="8" t="s">
        <v>12</v>
      </c>
      <c r="F33" s="9" t="s">
        <v>29</v>
      </c>
      <c r="G33" s="13" t="s">
        <v>49</v>
      </c>
      <c r="H33" s="9">
        <v>11</v>
      </c>
      <c r="I33" s="17"/>
    </row>
    <row r="34" ht="35" customHeight="1" spans="1:9">
      <c r="A34" s="6">
        <f>SUBTOTAL(103,$B$4:B34)</f>
        <v>30</v>
      </c>
      <c r="B34" s="12" t="s">
        <v>47</v>
      </c>
      <c r="C34" s="8" t="str">
        <f>VLOOKUP(G34,[1]调整后项目库!$G:$K,3,FALSE)</f>
        <v>农村基础设施</v>
      </c>
      <c r="D34" s="8" t="str">
        <f>VLOOKUP(G34,[1]调整后项目库!$G:$M,4,FALSE)</f>
        <v>农村道路建设</v>
      </c>
      <c r="E34" s="8" t="s">
        <v>12</v>
      </c>
      <c r="F34" s="9" t="s">
        <v>29</v>
      </c>
      <c r="G34" s="13" t="s">
        <v>50</v>
      </c>
      <c r="H34" s="9">
        <v>25</v>
      </c>
      <c r="I34" s="17"/>
    </row>
    <row r="35" ht="35" customHeight="1" spans="1:9">
      <c r="A35" s="6">
        <f>SUBTOTAL(103,$B$4:B35)</f>
        <v>31</v>
      </c>
      <c r="B35" s="12" t="s">
        <v>47</v>
      </c>
      <c r="C35" s="8" t="str">
        <f>VLOOKUP(G35,[1]调整后项目库!$G:$K,3,FALSE)</f>
        <v>农村基础设施</v>
      </c>
      <c r="D35" s="8" t="str">
        <f>VLOOKUP(G35,[1]调整后项目库!$G:$M,4,FALSE)</f>
        <v>农村道路建设</v>
      </c>
      <c r="E35" s="8" t="s">
        <v>12</v>
      </c>
      <c r="F35" s="9" t="s">
        <v>29</v>
      </c>
      <c r="G35" s="13" t="s">
        <v>51</v>
      </c>
      <c r="H35" s="9">
        <v>20</v>
      </c>
      <c r="I35" s="17"/>
    </row>
    <row r="36" ht="35" customHeight="1" spans="1:9">
      <c r="A36" s="6">
        <f>SUBTOTAL(103,$B$4:B36)</f>
        <v>32</v>
      </c>
      <c r="B36" s="12" t="s">
        <v>47</v>
      </c>
      <c r="C36" s="8" t="str">
        <f>VLOOKUP(G36,[1]调整后项目库!$G:$K,3,FALSE)</f>
        <v>人居环境整治</v>
      </c>
      <c r="D36" s="8" t="str">
        <f>VLOOKUP(G36,[1]调整后项目库!$G:$M,4,FALSE)</f>
        <v>农村污水治理</v>
      </c>
      <c r="E36" s="8" t="s">
        <v>12</v>
      </c>
      <c r="F36" s="9" t="s">
        <v>29</v>
      </c>
      <c r="G36" s="13" t="s">
        <v>52</v>
      </c>
      <c r="H36" s="9">
        <v>15</v>
      </c>
      <c r="I36" s="17"/>
    </row>
    <row r="37" ht="35" customHeight="1" spans="1:9">
      <c r="A37" s="6">
        <f>SUBTOTAL(103,$B$4:B37)</f>
        <v>33</v>
      </c>
      <c r="B37" s="12" t="s">
        <v>47</v>
      </c>
      <c r="C37" s="8" t="str">
        <f>VLOOKUP(G37,[1]调整后项目库!$G:$K,3,FALSE)</f>
        <v>农村基础设施</v>
      </c>
      <c r="D37" s="8" t="str">
        <f>VLOOKUP(G37,[1]调整后项目库!$G:$M,4,FALSE)</f>
        <v>农村道路建设</v>
      </c>
      <c r="E37" s="8" t="s">
        <v>12</v>
      </c>
      <c r="F37" s="9" t="s">
        <v>29</v>
      </c>
      <c r="G37" s="13" t="s">
        <v>53</v>
      </c>
      <c r="H37" s="9">
        <v>21</v>
      </c>
      <c r="I37" s="17"/>
    </row>
    <row r="38" ht="35" customHeight="1" spans="1:9">
      <c r="A38" s="6">
        <f>SUBTOTAL(103,$B$4:B38)</f>
        <v>34</v>
      </c>
      <c r="B38" s="12" t="s">
        <v>11</v>
      </c>
      <c r="C38" s="8" t="str">
        <f>VLOOKUP(G38,[1]调整后项目库!$G:$K,3,FALSE)</f>
        <v>农村基础设施</v>
      </c>
      <c r="D38" s="8" t="str">
        <f>VLOOKUP(G38,[1]调整后项目库!$G:$M,4,FALSE)</f>
        <v>农村道路建设</v>
      </c>
      <c r="E38" s="8" t="s">
        <v>12</v>
      </c>
      <c r="F38" s="9" t="s">
        <v>29</v>
      </c>
      <c r="G38" s="13" t="s">
        <v>54</v>
      </c>
      <c r="H38" s="9">
        <v>16</v>
      </c>
      <c r="I38" s="17"/>
    </row>
    <row r="39" ht="35" customHeight="1" spans="1:9">
      <c r="A39" s="6">
        <f>SUBTOTAL(103,$B$4:B39)</f>
        <v>35</v>
      </c>
      <c r="B39" s="12" t="s">
        <v>11</v>
      </c>
      <c r="C39" s="8" t="str">
        <f>VLOOKUP(G39,[1]调整后项目库!$G:$K,3,FALSE)</f>
        <v>配套基础设施项目</v>
      </c>
      <c r="D39" s="8" t="str">
        <f>VLOOKUP(G39,[1]调整后项目库!$G:$M,4,FALSE)</f>
        <v>小型农田水利设施建设</v>
      </c>
      <c r="E39" s="8" t="s">
        <v>12</v>
      </c>
      <c r="F39" s="9" t="s">
        <v>29</v>
      </c>
      <c r="G39" s="13" t="s">
        <v>55</v>
      </c>
      <c r="H39" s="9">
        <v>15</v>
      </c>
      <c r="I39" s="17"/>
    </row>
    <row r="40" ht="35" customHeight="1" spans="1:9">
      <c r="A40" s="6">
        <f>SUBTOTAL(103,$B$4:B40)</f>
        <v>36</v>
      </c>
      <c r="B40" s="12" t="s">
        <v>47</v>
      </c>
      <c r="C40" s="8" t="str">
        <f>VLOOKUP(G40,[1]调整后项目库!$G:$K,3,FALSE)</f>
        <v>农村基础设施</v>
      </c>
      <c r="D40" s="8" t="str">
        <f>VLOOKUP(G40,[1]调整后项目库!$G:$M,4,FALSE)</f>
        <v>产业路、资源路、旅游路建设</v>
      </c>
      <c r="E40" s="8" t="s">
        <v>12</v>
      </c>
      <c r="F40" s="9" t="s">
        <v>29</v>
      </c>
      <c r="G40" s="14" t="s">
        <v>56</v>
      </c>
      <c r="H40" s="9">
        <v>20</v>
      </c>
      <c r="I40" s="17"/>
    </row>
    <row r="41" ht="35" customHeight="1" spans="1:9">
      <c r="A41" s="6">
        <f>SUBTOTAL(103,$B$4:B41)</f>
        <v>37</v>
      </c>
      <c r="B41" s="9" t="s">
        <v>11</v>
      </c>
      <c r="C41" s="8" t="str">
        <f>VLOOKUP(G41,[1]调整后项目库!$G:$K,3,FALSE)</f>
        <v>生产项目</v>
      </c>
      <c r="D41" s="8" t="str">
        <f>VLOOKUP(G41,[1]调整后项目库!$G:$M,4,FALSE)</f>
        <v>光伏电站建设</v>
      </c>
      <c r="E41" s="8" t="s">
        <v>12</v>
      </c>
      <c r="F41" s="9" t="s">
        <v>57</v>
      </c>
      <c r="G41" s="10" t="s">
        <v>58</v>
      </c>
      <c r="H41" s="9">
        <v>80</v>
      </c>
      <c r="I41" s="17"/>
    </row>
    <row r="42" ht="35" customHeight="1" spans="1:9">
      <c r="A42" s="6">
        <f>SUBTOTAL(103,$B$4:B42)</f>
        <v>38</v>
      </c>
      <c r="B42" s="9" t="s">
        <v>11</v>
      </c>
      <c r="C42" s="8" t="str">
        <f>VLOOKUP(G42,[1]调整后项目库!$G:$K,3,FALSE)</f>
        <v>生产项目</v>
      </c>
      <c r="D42" s="8" t="str">
        <f>VLOOKUP(G42,[1]调整后项目库!$G:$M,4,FALSE)</f>
        <v>种植养殖业基地</v>
      </c>
      <c r="E42" s="8" t="s">
        <v>12</v>
      </c>
      <c r="F42" s="9" t="s">
        <v>57</v>
      </c>
      <c r="G42" s="10" t="s">
        <v>59</v>
      </c>
      <c r="H42" s="9">
        <v>22</v>
      </c>
      <c r="I42" s="17"/>
    </row>
    <row r="43" ht="35" customHeight="1" spans="1:9">
      <c r="A43" s="6">
        <f>SUBTOTAL(103,$B$4:B43)</f>
        <v>39</v>
      </c>
      <c r="B43" s="9" t="s">
        <v>11</v>
      </c>
      <c r="C43" s="8" t="str">
        <f>VLOOKUP(G43,[1]调整后项目库!$G:$K,3,FALSE)</f>
        <v>生产项目</v>
      </c>
      <c r="D43" s="8" t="str">
        <f>VLOOKUP(G43,[1]调整后项目库!$G:$M,4,FALSE)</f>
        <v>种植养殖业基地</v>
      </c>
      <c r="E43" s="8" t="s">
        <v>12</v>
      </c>
      <c r="F43" s="9" t="s">
        <v>57</v>
      </c>
      <c r="G43" s="10" t="s">
        <v>60</v>
      </c>
      <c r="H43" s="9">
        <v>20</v>
      </c>
      <c r="I43" s="17"/>
    </row>
    <row r="44" ht="35" customHeight="1" spans="1:9">
      <c r="A44" s="6">
        <f>SUBTOTAL(103,$B$4:B44)</f>
        <v>40</v>
      </c>
      <c r="B44" s="9" t="s">
        <v>26</v>
      </c>
      <c r="C44" s="8" t="str">
        <f>VLOOKUP(G44,[1]调整后项目库!$G:$K,3,FALSE)</f>
        <v>配套基础设施项目</v>
      </c>
      <c r="D44" s="8" t="str">
        <f>VLOOKUP(G44,[1]调整后项目库!$G:$M,4,FALSE)</f>
        <v>小型农田水利设施建设</v>
      </c>
      <c r="E44" s="8" t="s">
        <v>12</v>
      </c>
      <c r="F44" s="9" t="s">
        <v>57</v>
      </c>
      <c r="G44" s="10" t="s">
        <v>61</v>
      </c>
      <c r="H44" s="9">
        <v>60</v>
      </c>
      <c r="I44" s="17"/>
    </row>
    <row r="45" ht="35" customHeight="1" spans="1:9">
      <c r="A45" s="6">
        <f>SUBTOTAL(103,$B$4:B45)</f>
        <v>41</v>
      </c>
      <c r="B45" s="9" t="s">
        <v>11</v>
      </c>
      <c r="C45" s="9" t="s">
        <v>62</v>
      </c>
      <c r="D45" s="9" t="s">
        <v>63</v>
      </c>
      <c r="E45" s="8" t="s">
        <v>12</v>
      </c>
      <c r="F45" s="9" t="s">
        <v>57</v>
      </c>
      <c r="G45" s="10" t="s">
        <v>64</v>
      </c>
      <c r="H45" s="9">
        <v>30</v>
      </c>
      <c r="I45" s="17"/>
    </row>
    <row r="46" ht="35" customHeight="1" spans="1:9">
      <c r="A46" s="6">
        <f>SUBTOTAL(103,$B$4:B46)</f>
        <v>42</v>
      </c>
      <c r="B46" s="9" t="s">
        <v>11</v>
      </c>
      <c r="C46" s="8" t="str">
        <f>VLOOKUP(G46,[1]调整后项目库!$G:$K,3,FALSE)</f>
        <v>生产项目</v>
      </c>
      <c r="D46" s="8" t="str">
        <f>VLOOKUP(G46,[1]调整后项目库!$G:$M,4,FALSE)</f>
        <v>种植养殖业基地</v>
      </c>
      <c r="E46" s="8" t="s">
        <v>12</v>
      </c>
      <c r="F46" s="9" t="s">
        <v>57</v>
      </c>
      <c r="G46" s="10" t="s">
        <v>65</v>
      </c>
      <c r="H46" s="9">
        <v>22</v>
      </c>
      <c r="I46" s="17"/>
    </row>
    <row r="47" ht="35" customHeight="1" spans="1:9">
      <c r="A47" s="6">
        <f>SUBTOTAL(103,$B$4:B47)</f>
        <v>43</v>
      </c>
      <c r="B47" s="9" t="s">
        <v>11</v>
      </c>
      <c r="C47" s="8" t="str">
        <f>VLOOKUP(G47,[1]调整后项目库!$G:$K,3,FALSE)</f>
        <v>生产项目</v>
      </c>
      <c r="D47" s="8" t="str">
        <f>VLOOKUP(G47,[1]调整后项目库!$G:$M,4,FALSE)</f>
        <v>光伏电站建设</v>
      </c>
      <c r="E47" s="8" t="s">
        <v>12</v>
      </c>
      <c r="F47" s="9" t="s">
        <v>57</v>
      </c>
      <c r="G47" s="10" t="s">
        <v>66</v>
      </c>
      <c r="H47" s="9">
        <v>70</v>
      </c>
      <c r="I47" s="17"/>
    </row>
    <row r="48" ht="35" customHeight="1" spans="1:9">
      <c r="A48" s="6">
        <f>SUBTOTAL(103,$B$4:B48)</f>
        <v>44</v>
      </c>
      <c r="B48" s="9" t="s">
        <v>26</v>
      </c>
      <c r="C48" s="8" t="str">
        <f>VLOOKUP(G48,[1]调整后项目库!$G:$K,3,FALSE)</f>
        <v>配套基础设施项目</v>
      </c>
      <c r="D48" s="8" t="str">
        <f>VLOOKUP(G48,[1]调整后项目库!$G:$M,4,FALSE)</f>
        <v>小型农田水利设施建设</v>
      </c>
      <c r="E48" s="8" t="s">
        <v>12</v>
      </c>
      <c r="F48" s="9" t="s">
        <v>57</v>
      </c>
      <c r="G48" s="10" t="s">
        <v>67</v>
      </c>
      <c r="H48" s="9">
        <v>40</v>
      </c>
      <c r="I48" s="17"/>
    </row>
    <row r="49" ht="35" customHeight="1" spans="1:9">
      <c r="A49" s="6">
        <f>SUBTOTAL(103,$B$4:B49)</f>
        <v>45</v>
      </c>
      <c r="B49" s="9" t="s">
        <v>26</v>
      </c>
      <c r="C49" s="8" t="str">
        <f>VLOOKUP(G49,[1]调整后项目库!$G:$K,3,FALSE)</f>
        <v>人居环境整治</v>
      </c>
      <c r="D49" s="8" t="str">
        <f>VLOOKUP(G49,[1]调整后项目库!$G:$M,4,FALSE)</f>
        <v>农村污水治理</v>
      </c>
      <c r="E49" s="8" t="s">
        <v>12</v>
      </c>
      <c r="F49" s="9" t="s">
        <v>57</v>
      </c>
      <c r="G49" s="10" t="s">
        <v>68</v>
      </c>
      <c r="H49" s="9">
        <v>20</v>
      </c>
      <c r="I49" s="17"/>
    </row>
    <row r="50" ht="35" customHeight="1" spans="1:9">
      <c r="A50" s="6">
        <f>SUBTOTAL(103,$B$4:B50)</f>
        <v>46</v>
      </c>
      <c r="B50" s="6" t="s">
        <v>26</v>
      </c>
      <c r="C50" s="8" t="str">
        <f>VLOOKUP(G50,[1]调整后项目库!$G:$K,3,FALSE)</f>
        <v>生产项目</v>
      </c>
      <c r="D50" s="8" t="str">
        <f>VLOOKUP(G50,[1]调整后项目库!$G:$M,4,FALSE)</f>
        <v>种植业基地</v>
      </c>
      <c r="E50" s="8" t="s">
        <v>12</v>
      </c>
      <c r="F50" s="9" t="s">
        <v>57</v>
      </c>
      <c r="G50" s="14" t="s">
        <v>69</v>
      </c>
      <c r="H50" s="9">
        <v>20</v>
      </c>
      <c r="I50" s="17"/>
    </row>
    <row r="51" ht="35" customHeight="1" spans="1:9">
      <c r="A51" s="6">
        <f>SUBTOTAL(103,$B$4:B51)</f>
        <v>47</v>
      </c>
      <c r="B51" s="6" t="s">
        <v>11</v>
      </c>
      <c r="C51" s="8" t="str">
        <f>VLOOKUP(G51,[1]调整后项目库!$G:$K,3,FALSE)</f>
        <v>人居环境整治</v>
      </c>
      <c r="D51" s="8" t="str">
        <f>VLOOKUP(G51,[1]调整后项目库!$G:$M,4,FALSE)</f>
        <v>农村污水治理</v>
      </c>
      <c r="E51" s="8" t="s">
        <v>12</v>
      </c>
      <c r="F51" s="9" t="s">
        <v>57</v>
      </c>
      <c r="G51" s="14" t="s">
        <v>70</v>
      </c>
      <c r="H51" s="9">
        <v>20</v>
      </c>
      <c r="I51" s="17"/>
    </row>
    <row r="52" ht="35" customHeight="1" spans="1:9">
      <c r="A52" s="6">
        <f>SUBTOTAL(103,$B$4:B52)</f>
        <v>48</v>
      </c>
      <c r="B52" s="6" t="s">
        <v>11</v>
      </c>
      <c r="C52" s="8" t="str">
        <f>VLOOKUP(G52,[1]调整后项目库!$G:$K,3,FALSE)</f>
        <v>农村基础设施</v>
      </c>
      <c r="D52" s="8" t="str">
        <f>VLOOKUP(G52,[1]调整后项目库!$G:$M,4,FALSE)</f>
        <v>产业路、资源路、旅游路建设</v>
      </c>
      <c r="E52" s="8" t="s">
        <v>12</v>
      </c>
      <c r="F52" s="9" t="s">
        <v>57</v>
      </c>
      <c r="G52" s="14" t="s">
        <v>71</v>
      </c>
      <c r="H52" s="9">
        <v>12</v>
      </c>
      <c r="I52" s="17"/>
    </row>
    <row r="53" ht="35" customHeight="1" spans="1:9">
      <c r="A53" s="6">
        <f>SUBTOTAL(103,$B$4:B53)</f>
        <v>49</v>
      </c>
      <c r="B53" s="6" t="s">
        <v>11</v>
      </c>
      <c r="C53" s="8" t="str">
        <f>VLOOKUP(G53,[1]调整后项目库!$G:$K,3,FALSE)</f>
        <v>配套基础设施项目</v>
      </c>
      <c r="D53" s="8" t="str">
        <f>VLOOKUP(G53,[1]调整后项目库!$G:$M,4,FALSE)</f>
        <v>小型农田水利设施建设</v>
      </c>
      <c r="E53" s="8" t="s">
        <v>12</v>
      </c>
      <c r="F53" s="9" t="s">
        <v>57</v>
      </c>
      <c r="G53" s="14" t="s">
        <v>72</v>
      </c>
      <c r="H53" s="9">
        <v>40</v>
      </c>
      <c r="I53" s="17"/>
    </row>
    <row r="54" ht="35" customHeight="1" spans="1:9">
      <c r="A54" s="6">
        <f>SUBTOTAL(103,$B$4:B54)</f>
        <v>50</v>
      </c>
      <c r="B54" s="15" t="s">
        <v>11</v>
      </c>
      <c r="C54" s="8" t="str">
        <f>VLOOKUP(G54,[1]调整后项目库!$G:$K,3,FALSE)</f>
        <v>金融保险配套项目</v>
      </c>
      <c r="D54" s="8" t="str">
        <f>VLOOKUP(G54,[1]调整后项目库!$G:$M,4,FALSE)</f>
        <v>小额贷款贴息</v>
      </c>
      <c r="E54" s="8" t="s">
        <v>12</v>
      </c>
      <c r="F54" s="15"/>
      <c r="G54" s="13" t="s">
        <v>73</v>
      </c>
      <c r="H54" s="8">
        <v>15</v>
      </c>
      <c r="I54" s="17"/>
    </row>
    <row r="55" ht="35" customHeight="1" spans="1:9">
      <c r="A55" s="6">
        <f>SUBTOTAL(103,$B$4:B55)</f>
        <v>51</v>
      </c>
      <c r="B55" s="15" t="s">
        <v>11</v>
      </c>
      <c r="C55" s="8" t="str">
        <f>VLOOKUP(G55,[1]调整后项目库!$G:$K,3,FALSE)</f>
        <v>加工流通项目</v>
      </c>
      <c r="D55" s="8" t="str">
        <f>VLOOKUP(G55,[1]调整后项目库!$G:$M,4,FALSE)</f>
        <v>农产品仓储保鲜冷链基础设施建设</v>
      </c>
      <c r="E55" s="8" t="s">
        <v>12</v>
      </c>
      <c r="F55" s="15"/>
      <c r="G55" s="13" t="s">
        <v>74</v>
      </c>
      <c r="H55" s="16">
        <v>389</v>
      </c>
      <c r="I55" s="17"/>
    </row>
    <row r="56" ht="35" customHeight="1" spans="1:9">
      <c r="A56" s="6">
        <f>SUBTOTAL(103,$B$4:B56)</f>
        <v>52</v>
      </c>
      <c r="B56" s="12" t="s">
        <v>26</v>
      </c>
      <c r="C56" s="8" t="str">
        <f>VLOOKUP(G56,[1]调整后项目库!$G:$K,3,FALSE)</f>
        <v>配套基础设施项目</v>
      </c>
      <c r="D56" s="8" t="str">
        <f>VLOOKUP(G56,[1]调整后项目库!$G:$M,4,FALSE)</f>
        <v>小型农田水利设施建设</v>
      </c>
      <c r="E56" s="8" t="s">
        <v>12</v>
      </c>
      <c r="F56" s="15" t="s">
        <v>29</v>
      </c>
      <c r="G56" s="13" t="s">
        <v>75</v>
      </c>
      <c r="H56" s="16">
        <v>20</v>
      </c>
      <c r="I56" s="17"/>
    </row>
    <row r="57" ht="35" customHeight="1" spans="1:9">
      <c r="A57" s="6">
        <f>SUBTOTAL(103,$B$4:B57)</f>
        <v>53</v>
      </c>
      <c r="B57" s="15" t="s">
        <v>11</v>
      </c>
      <c r="C57" s="8" t="str">
        <f>VLOOKUP(G57,[1]调整后项目库!$G:$K,3,FALSE)</f>
        <v>配套基础设施项目</v>
      </c>
      <c r="D57" s="8" t="str">
        <f>VLOOKUP(G57,[1]调整后项目库!$G:$M,4,FALSE)</f>
        <v>小型农田水利设施建设</v>
      </c>
      <c r="E57" s="8" t="s">
        <v>12</v>
      </c>
      <c r="F57" s="15"/>
      <c r="G57" s="13" t="s">
        <v>76</v>
      </c>
      <c r="H57" s="16">
        <v>28</v>
      </c>
      <c r="I57" s="17"/>
    </row>
    <row r="58" ht="35" customHeight="1" spans="1:9">
      <c r="A58" s="6">
        <f>SUBTOTAL(103,$B$4:B58)</f>
        <v>54</v>
      </c>
      <c r="B58" s="9" t="s">
        <v>77</v>
      </c>
      <c r="C58" s="8" t="str">
        <f>VLOOKUP(G58,[1]调整后项目库!$G:$K,3,FALSE)</f>
        <v>配套基础设施项目</v>
      </c>
      <c r="D58" s="8" t="str">
        <f>VLOOKUP(G58,[1]调整后项目库!$G:$M,4,FALSE)</f>
        <v>小型农田水利设施建设</v>
      </c>
      <c r="E58" s="8" t="s">
        <v>12</v>
      </c>
      <c r="F58" s="9" t="s">
        <v>13</v>
      </c>
      <c r="G58" s="14" t="s">
        <v>78</v>
      </c>
      <c r="H58" s="9">
        <v>15</v>
      </c>
      <c r="I58" s="17"/>
    </row>
    <row r="59" ht="35" customHeight="1" spans="1:9">
      <c r="A59" s="6">
        <f>SUBTOTAL(103,$B$4:B59)</f>
        <v>55</v>
      </c>
      <c r="B59" s="9" t="s">
        <v>77</v>
      </c>
      <c r="C59" s="8" t="str">
        <f>VLOOKUP(G59,[1]调整后项目库!$G:$K,3,FALSE)</f>
        <v>配套基础设施项目</v>
      </c>
      <c r="D59" s="8" t="str">
        <f>VLOOKUP(G59,[1]调整后项目库!$G:$M,4,FALSE)</f>
        <v>小型农田水利设施建设</v>
      </c>
      <c r="E59" s="8" t="s">
        <v>12</v>
      </c>
      <c r="F59" s="9" t="s">
        <v>29</v>
      </c>
      <c r="G59" s="10" t="s">
        <v>79</v>
      </c>
      <c r="H59" s="7">
        <v>12</v>
      </c>
      <c r="I59" s="17"/>
    </row>
    <row r="60" ht="35" customHeight="1" spans="1:9">
      <c r="A60" s="6">
        <f>SUBTOTAL(103,$B$4:B60)</f>
        <v>56</v>
      </c>
      <c r="B60" s="9" t="s">
        <v>80</v>
      </c>
      <c r="C60" s="8" t="str">
        <f>VLOOKUP(G60,[1]调整后项目库!$G:$K,3,FALSE)</f>
        <v>农村基础设施</v>
      </c>
      <c r="D60" s="8" t="str">
        <f>VLOOKUP(G60,[1]调整后项目库!$G:$M,4,FALSE)</f>
        <v>产业路、资源路、旅游路建设</v>
      </c>
      <c r="E60" s="8" t="s">
        <v>12</v>
      </c>
      <c r="F60" s="9" t="s">
        <v>29</v>
      </c>
      <c r="G60" s="10" t="s">
        <v>81</v>
      </c>
      <c r="H60" s="7">
        <v>15</v>
      </c>
      <c r="I60" s="17"/>
    </row>
    <row r="61" ht="35" customHeight="1" spans="1:9">
      <c r="A61" s="6">
        <f>SUBTOTAL(103,$B$4:B61)</f>
        <v>57</v>
      </c>
      <c r="B61" s="9" t="s">
        <v>77</v>
      </c>
      <c r="C61" s="8" t="str">
        <f>VLOOKUP(G61,[1]调整后项目库!$G:$K,3,FALSE)</f>
        <v>配套基础设施项目</v>
      </c>
      <c r="D61" s="8" t="str">
        <f>VLOOKUP(G61,[1]调整后项目库!$G:$M,4,FALSE)</f>
        <v>小型农田水利设施建设</v>
      </c>
      <c r="E61" s="8" t="s">
        <v>12</v>
      </c>
      <c r="F61" s="9" t="s">
        <v>29</v>
      </c>
      <c r="G61" s="10" t="s">
        <v>82</v>
      </c>
      <c r="H61" s="9">
        <v>28</v>
      </c>
      <c r="I61" s="17"/>
    </row>
    <row r="62" ht="35" customHeight="1" spans="1:9">
      <c r="A62" s="6">
        <f>SUBTOTAL(103,$B$4:B62)</f>
        <v>58</v>
      </c>
      <c r="B62" s="9" t="s">
        <v>83</v>
      </c>
      <c r="C62" s="8" t="str">
        <f>VLOOKUP(G62,[1]调整后项目库!$G:$K,3,FALSE)</f>
        <v>农村基础设施</v>
      </c>
      <c r="D62" s="8" t="str">
        <f>VLOOKUP(G62,[1]调整后项目库!$G:$M,4,FALSE)</f>
        <v>产业路、资源路、旅游路建设</v>
      </c>
      <c r="E62" s="8" t="s">
        <v>12</v>
      </c>
      <c r="F62" s="9" t="s">
        <v>57</v>
      </c>
      <c r="G62" s="10" t="s">
        <v>84</v>
      </c>
      <c r="H62" s="7">
        <v>40</v>
      </c>
      <c r="I62" s="17"/>
    </row>
    <row r="63" ht="35" customHeight="1" spans="1:9">
      <c r="A63" s="6">
        <f>SUBTOTAL(103,$B$4:B63)</f>
        <v>59</v>
      </c>
      <c r="B63" s="9" t="s">
        <v>77</v>
      </c>
      <c r="C63" s="6" t="s">
        <v>33</v>
      </c>
      <c r="D63" s="6" t="s">
        <v>85</v>
      </c>
      <c r="E63" s="8" t="s">
        <v>12</v>
      </c>
      <c r="F63" s="9" t="s">
        <v>57</v>
      </c>
      <c r="G63" s="10" t="s">
        <v>86</v>
      </c>
      <c r="H63" s="7">
        <v>10</v>
      </c>
      <c r="I63" s="17"/>
    </row>
    <row r="64" ht="35" customHeight="1" spans="1:9">
      <c r="A64" s="6">
        <f>SUBTOTAL(103,$B$4:B64)</f>
        <v>60</v>
      </c>
      <c r="B64" s="15" t="s">
        <v>87</v>
      </c>
      <c r="C64" s="8" t="str">
        <f>VLOOKUP(G64,[1]调整后项目库!$G:$K,3,FALSE)</f>
        <v>教育</v>
      </c>
      <c r="D64" s="8" t="str">
        <f>VLOOKUP(G64,[1]调整后项目库!$G:$M,4,FALSE)</f>
        <v>享受“雨露计划”职业教育补助</v>
      </c>
      <c r="E64" s="8" t="s">
        <v>12</v>
      </c>
      <c r="F64" s="15"/>
      <c r="G64" s="13" t="s">
        <v>88</v>
      </c>
      <c r="H64" s="15">
        <v>15</v>
      </c>
      <c r="I64" s="17"/>
    </row>
    <row r="65" ht="35" customHeight="1" spans="1:9">
      <c r="A65" s="6">
        <f>SUBTOTAL(103,$B$4:B65)</f>
        <v>61</v>
      </c>
      <c r="B65" s="15" t="s">
        <v>89</v>
      </c>
      <c r="C65" s="9" t="s">
        <v>90</v>
      </c>
      <c r="D65" s="8" t="s">
        <v>91</v>
      </c>
      <c r="E65" s="8" t="s">
        <v>12</v>
      </c>
      <c r="F65" s="15"/>
      <c r="G65" s="13" t="s">
        <v>92</v>
      </c>
      <c r="H65" s="15">
        <v>15</v>
      </c>
      <c r="I65" s="17"/>
    </row>
    <row r="66" ht="35" customHeight="1" spans="1:9">
      <c r="A66" s="6">
        <f>SUBTOTAL(103,$B$4:B66)</f>
        <v>62</v>
      </c>
      <c r="B66" s="15" t="s">
        <v>89</v>
      </c>
      <c r="C66" s="8" t="str">
        <f>VLOOKUP(G66,[1]调整后项目库!$G:$K,3,FALSE)</f>
        <v>务工补助</v>
      </c>
      <c r="D66" s="8" t="str">
        <f>VLOOKUP(G66,[1]调整后项目库!$G:$M,4,FALSE)</f>
        <v>交通费补助</v>
      </c>
      <c r="E66" s="8" t="s">
        <v>12</v>
      </c>
      <c r="F66" s="15"/>
      <c r="G66" s="13" t="s">
        <v>93</v>
      </c>
      <c r="H66" s="15">
        <v>40</v>
      </c>
      <c r="I66" s="17"/>
    </row>
    <row r="67" ht="35" customHeight="1" spans="1:9">
      <c r="A67" s="6">
        <f>SUBTOTAL(103,$B$4:B67)</f>
        <v>63</v>
      </c>
      <c r="B67" s="15" t="s">
        <v>89</v>
      </c>
      <c r="C67" s="9" t="s">
        <v>94</v>
      </c>
      <c r="D67" s="9" t="s">
        <v>94</v>
      </c>
      <c r="E67" s="8" t="s">
        <v>12</v>
      </c>
      <c r="F67" s="15"/>
      <c r="G67" s="13" t="s">
        <v>95</v>
      </c>
      <c r="H67" s="15">
        <v>46</v>
      </c>
      <c r="I67" s="17"/>
    </row>
    <row r="68" ht="35" customHeight="1" spans="1:9">
      <c r="A68" s="6">
        <f>SUBTOTAL(103,$B$4:B68)</f>
        <v>64</v>
      </c>
      <c r="B68" s="15" t="s">
        <v>77</v>
      </c>
      <c r="C68" s="9" t="s">
        <v>62</v>
      </c>
      <c r="D68" s="9" t="s">
        <v>96</v>
      </c>
      <c r="E68" s="8" t="s">
        <v>12</v>
      </c>
      <c r="F68" s="15"/>
      <c r="G68" s="13" t="s">
        <v>97</v>
      </c>
      <c r="H68" s="15">
        <v>10</v>
      </c>
      <c r="I68" s="17"/>
    </row>
    <row r="69" ht="35" customHeight="1" spans="1:9">
      <c r="A69" s="6">
        <f>SUBTOTAL(103,$B$4:B69)</f>
        <v>65</v>
      </c>
      <c r="B69" s="8" t="s">
        <v>83</v>
      </c>
      <c r="C69" s="8" t="str">
        <f>VLOOKUP(G69,[1]调整后项目库!$G:$K,3,FALSE)</f>
        <v>人居环境整治</v>
      </c>
      <c r="D69" s="8" t="str">
        <f>VLOOKUP(G69,[1]调整后项目库!$G:$M,4,FALSE)</f>
        <v>营田镇农村户厕改造</v>
      </c>
      <c r="E69" s="8" t="s">
        <v>12</v>
      </c>
      <c r="F69" s="9" t="s">
        <v>13</v>
      </c>
      <c r="G69" s="13" t="s">
        <v>98</v>
      </c>
      <c r="H69" s="15">
        <v>19.5</v>
      </c>
      <c r="I69" s="17"/>
    </row>
    <row r="70" ht="35" customHeight="1" spans="1:9">
      <c r="A70" s="6">
        <f>SUBTOTAL(103,$B$4:B70)</f>
        <v>66</v>
      </c>
      <c r="B70" s="8" t="s">
        <v>83</v>
      </c>
      <c r="C70" s="8" t="str">
        <f>VLOOKUP(G70,[1]调整后项目库!$G:$K,3,FALSE)</f>
        <v>人居环境整治</v>
      </c>
      <c r="D70" s="8" t="str">
        <f>VLOOKUP(G70,[1]调整后项目库!$G:$M,4,FALSE)</f>
        <v>河市镇农村户厕改造</v>
      </c>
      <c r="E70" s="8" t="s">
        <v>12</v>
      </c>
      <c r="F70" s="9" t="s">
        <v>29</v>
      </c>
      <c r="G70" s="13" t="s">
        <v>99</v>
      </c>
      <c r="H70" s="15">
        <v>22.5</v>
      </c>
      <c r="I70" s="17"/>
    </row>
    <row r="71" ht="35" customHeight="1" spans="1:9">
      <c r="A71" s="6">
        <f>SUBTOTAL(103,$B$4:B71)</f>
        <v>67</v>
      </c>
      <c r="B71" s="8" t="s">
        <v>83</v>
      </c>
      <c r="C71" s="8" t="str">
        <f>VLOOKUP(G71,[1]调整后项目库!$G:$K,3,FALSE)</f>
        <v>人居环境整治</v>
      </c>
      <c r="D71" s="8" t="str">
        <f>VLOOKUP(G71,[1]调整后项目库!$G:$M,4,FALSE)</f>
        <v>凤凰乡农村户厕改造</v>
      </c>
      <c r="E71" s="8" t="s">
        <v>12</v>
      </c>
      <c r="F71" s="9" t="s">
        <v>57</v>
      </c>
      <c r="G71" s="13" t="s">
        <v>100</v>
      </c>
      <c r="H71" s="15">
        <v>13.5</v>
      </c>
      <c r="I71" s="17"/>
    </row>
    <row r="72" ht="35" customHeight="1" spans="1:9">
      <c r="A72" s="6">
        <f>SUBTOTAL(103,$B$4:B72)</f>
        <v>68</v>
      </c>
      <c r="B72" s="15" t="s">
        <v>11</v>
      </c>
      <c r="C72" s="8" t="str">
        <f>VLOOKUP(G72,[1]调整后项目库!$G:$K,3,FALSE)</f>
        <v>生产项目</v>
      </c>
      <c r="D72" s="8" t="str">
        <f>VLOOKUP(G72,[1]调整后项目库!$G:$M,4,FALSE)</f>
        <v>种植业基地</v>
      </c>
      <c r="E72" s="8" t="s">
        <v>12</v>
      </c>
      <c r="F72" s="15"/>
      <c r="G72" s="13" t="s">
        <v>101</v>
      </c>
      <c r="H72" s="15">
        <v>70</v>
      </c>
      <c r="I72" s="17"/>
    </row>
    <row r="73" ht="35" customHeight="1" spans="1:9">
      <c r="A73" s="6">
        <f>SUBTOTAL(103,$B$4:B73)</f>
        <v>69</v>
      </c>
      <c r="B73" s="18" t="s">
        <v>11</v>
      </c>
      <c r="C73" s="9" t="s">
        <v>33</v>
      </c>
      <c r="D73" s="9" t="s">
        <v>102</v>
      </c>
      <c r="E73" s="8" t="s">
        <v>12</v>
      </c>
      <c r="F73" s="15"/>
      <c r="G73" s="19" t="s">
        <v>103</v>
      </c>
      <c r="H73" s="18">
        <v>366</v>
      </c>
      <c r="I73" s="17"/>
    </row>
    <row r="74" ht="35" customHeight="1" spans="1:9">
      <c r="A74" s="6">
        <f>SUBTOTAL(103,$B$4:B74)</f>
        <v>70</v>
      </c>
      <c r="B74" s="18" t="s">
        <v>11</v>
      </c>
      <c r="C74" s="9" t="s">
        <v>33</v>
      </c>
      <c r="D74" s="9" t="s">
        <v>102</v>
      </c>
      <c r="E74" s="8" t="s">
        <v>12</v>
      </c>
      <c r="F74" s="15"/>
      <c r="G74" s="19" t="s">
        <v>104</v>
      </c>
      <c r="H74" s="18">
        <v>100</v>
      </c>
      <c r="I74" s="17"/>
    </row>
    <row r="75" ht="35" customHeight="1" spans="1:9">
      <c r="A75" s="6">
        <f>SUBTOTAL(103,$B$4:B75)</f>
        <v>71</v>
      </c>
      <c r="B75" s="18" t="s">
        <v>11</v>
      </c>
      <c r="C75" s="9" t="s">
        <v>33</v>
      </c>
      <c r="D75" s="9" t="s">
        <v>102</v>
      </c>
      <c r="E75" s="8" t="s">
        <v>12</v>
      </c>
      <c r="F75" s="15"/>
      <c r="G75" s="19" t="s">
        <v>105</v>
      </c>
      <c r="H75" s="18">
        <v>100</v>
      </c>
      <c r="I75" s="17"/>
    </row>
    <row r="76" ht="35" customHeight="1" spans="1:9">
      <c r="A76" s="6">
        <f>SUBTOTAL(103,$B$4:B76)</f>
        <v>72</v>
      </c>
      <c r="B76" s="18" t="s">
        <v>11</v>
      </c>
      <c r="C76" s="9" t="s">
        <v>33</v>
      </c>
      <c r="D76" s="9" t="s">
        <v>102</v>
      </c>
      <c r="E76" s="8" t="s">
        <v>12</v>
      </c>
      <c r="F76" s="15"/>
      <c r="G76" s="19" t="s">
        <v>106</v>
      </c>
      <c r="H76" s="18">
        <v>64</v>
      </c>
      <c r="I76" s="17"/>
    </row>
    <row r="77" ht="35" customHeight="1" spans="1:9">
      <c r="A77" s="6">
        <f>SUBTOTAL(103,$B$4:B77)</f>
        <v>73</v>
      </c>
      <c r="B77" s="18" t="s">
        <v>11</v>
      </c>
      <c r="C77" s="9" t="s">
        <v>33</v>
      </c>
      <c r="D77" s="9" t="s">
        <v>102</v>
      </c>
      <c r="E77" s="8" t="s">
        <v>12</v>
      </c>
      <c r="F77" s="15"/>
      <c r="G77" s="19" t="s">
        <v>107</v>
      </c>
      <c r="H77" s="18">
        <v>270</v>
      </c>
      <c r="I77" s="17"/>
    </row>
    <row r="78" ht="35" customHeight="1" spans="1:9">
      <c r="A78" s="6">
        <f>SUBTOTAL(103,$B$4:B78)</f>
        <v>74</v>
      </c>
      <c r="B78" s="18" t="s">
        <v>11</v>
      </c>
      <c r="C78" s="9" t="s">
        <v>33</v>
      </c>
      <c r="D78" s="9" t="s">
        <v>102</v>
      </c>
      <c r="E78" s="8" t="s">
        <v>12</v>
      </c>
      <c r="F78" s="15"/>
      <c r="G78" s="19" t="s">
        <v>108</v>
      </c>
      <c r="H78" s="18">
        <v>100</v>
      </c>
      <c r="I78" s="17"/>
    </row>
    <row r="79" ht="35" customHeight="1" spans="1:9">
      <c r="A79" s="6">
        <f>SUBTOTAL(103,$B$4:B79)</f>
        <v>75</v>
      </c>
      <c r="B79" s="12" t="s">
        <v>11</v>
      </c>
      <c r="C79" s="9" t="s">
        <v>109</v>
      </c>
      <c r="D79" s="9" t="s">
        <v>110</v>
      </c>
      <c r="E79" s="8" t="s">
        <v>12</v>
      </c>
      <c r="F79" s="15"/>
      <c r="G79" s="20" t="s">
        <v>111</v>
      </c>
      <c r="H79" s="12">
        <v>31</v>
      </c>
      <c r="I79" s="17"/>
    </row>
    <row r="80" ht="35" customHeight="1" spans="1:9">
      <c r="A80" s="6">
        <f>SUBTOTAL(103,$B$4:B80)</f>
        <v>76</v>
      </c>
      <c r="B80" s="12" t="s">
        <v>11</v>
      </c>
      <c r="C80" s="8" t="str">
        <f>VLOOKUP(G80,[1]调整后项目库!$G:$K,3,FALSE)</f>
        <v>生产项目</v>
      </c>
      <c r="D80" s="8" t="str">
        <f>VLOOKUP(G80,[1]调整后项目库!$G:$M,4,FALSE)</f>
        <v>种植业基地</v>
      </c>
      <c r="E80" s="8" t="s">
        <v>12</v>
      </c>
      <c r="F80" s="15"/>
      <c r="G80" s="10" t="s">
        <v>112</v>
      </c>
      <c r="H80" s="12">
        <v>25</v>
      </c>
      <c r="I80" s="17"/>
    </row>
    <row r="81" ht="35" customHeight="1" spans="1:9">
      <c r="A81" s="6">
        <f>SUBTOTAL(103,$B$4:B81)</f>
        <v>77</v>
      </c>
      <c r="B81" s="12" t="s">
        <v>11</v>
      </c>
      <c r="C81" s="8" t="str">
        <f>VLOOKUP(G81,[1]调整后项目库!$G:$K,3,FALSE)</f>
        <v>生产项目</v>
      </c>
      <c r="D81" s="8" t="str">
        <f>VLOOKUP(G81,[1]调整后项目库!$G:$M,4,FALSE)</f>
        <v>种植业基地</v>
      </c>
      <c r="E81" s="8" t="s">
        <v>12</v>
      </c>
      <c r="F81" s="15"/>
      <c r="G81" s="10" t="s">
        <v>113</v>
      </c>
      <c r="H81" s="12">
        <v>25</v>
      </c>
      <c r="I81" s="17"/>
    </row>
    <row r="82" ht="35" customHeight="1" spans="1:9">
      <c r="A82" s="6">
        <f>SUBTOTAL(103,$B$4:B82)</f>
        <v>78</v>
      </c>
      <c r="B82" s="15" t="s">
        <v>114</v>
      </c>
      <c r="C82" s="8" t="str">
        <f>VLOOKUP(G82,[1]调整后项目库!$G:$K,3,FALSE)</f>
        <v>项目管理费</v>
      </c>
      <c r="D82" s="8" t="str">
        <f>VLOOKUP(G82,[1]调整后项目库!$G:$M,4,FALSE)</f>
        <v>项目管理费</v>
      </c>
      <c r="E82" s="8" t="s">
        <v>12</v>
      </c>
      <c r="F82" s="12"/>
      <c r="G82" s="13" t="s">
        <v>115</v>
      </c>
      <c r="H82" s="12">
        <v>4</v>
      </c>
      <c r="I82" s="17"/>
    </row>
    <row r="83" ht="35" customHeight="1" spans="1:9">
      <c r="A83" s="6">
        <f>SUBTOTAL(103,$B$4:B83)</f>
        <v>79</v>
      </c>
      <c r="B83" s="6" t="s">
        <v>11</v>
      </c>
      <c r="C83" s="6" t="s">
        <v>33</v>
      </c>
      <c r="D83" s="6" t="s">
        <v>34</v>
      </c>
      <c r="E83" s="8" t="s">
        <v>12</v>
      </c>
      <c r="F83" s="6" t="s">
        <v>29</v>
      </c>
      <c r="G83" s="20" t="s">
        <v>116</v>
      </c>
      <c r="H83" s="6">
        <v>16.5</v>
      </c>
      <c r="I83" s="17"/>
    </row>
    <row r="84" ht="35" customHeight="1" spans="1:9">
      <c r="A84" s="6">
        <f>SUBTOTAL(103,$B$4:B84)</f>
        <v>80</v>
      </c>
      <c r="B84" s="12" t="s">
        <v>80</v>
      </c>
      <c r="C84" s="8" t="str">
        <f>VLOOKUP(G84,[1]调整后项目库!$G:$K,3,FALSE)</f>
        <v>农村基础设施</v>
      </c>
      <c r="D84" s="8" t="str">
        <f>VLOOKUP(G84,[1]调整后项目库!$G:$M,4,FALSE)</f>
        <v>产业路、资源路、旅游路建设</v>
      </c>
      <c r="E84" s="8" t="s">
        <v>12</v>
      </c>
      <c r="F84" s="12" t="s">
        <v>29</v>
      </c>
      <c r="G84" s="20" t="s">
        <v>117</v>
      </c>
      <c r="H84" s="12">
        <v>29.5</v>
      </c>
      <c r="I84" s="17"/>
    </row>
    <row r="85" ht="35" customHeight="1" spans="1:9">
      <c r="A85" s="6">
        <f>SUBTOTAL(103,$B$4:B85)</f>
        <v>81</v>
      </c>
      <c r="B85" s="12" t="s">
        <v>80</v>
      </c>
      <c r="C85" s="8" t="str">
        <f>VLOOKUP(G85,[1]调整后项目库!$G:$K,3,FALSE)</f>
        <v>农村基础设施</v>
      </c>
      <c r="D85" s="8" t="str">
        <f>VLOOKUP(G85,[1]调整后项目库!$G:$M,4,FALSE)</f>
        <v>产业路、资源路、旅游路建设</v>
      </c>
      <c r="E85" s="8" t="s">
        <v>12</v>
      </c>
      <c r="F85" s="12" t="s">
        <v>29</v>
      </c>
      <c r="G85" s="20" t="s">
        <v>118</v>
      </c>
      <c r="H85" s="12">
        <v>5</v>
      </c>
      <c r="I85" s="17"/>
    </row>
    <row r="86" ht="18.75" spans="1:9">
      <c r="A86" s="6">
        <f>SUBTOTAL(103,$B$4:B86)</f>
        <v>82</v>
      </c>
      <c r="B86" s="12" t="s">
        <v>80</v>
      </c>
      <c r="C86" s="8" t="str">
        <f>VLOOKUP(G86,[1]调整后项目库!$G:$K,3,FALSE)</f>
        <v>农村基础设施</v>
      </c>
      <c r="D86" s="8" t="str">
        <f>VLOOKUP(G86,[1]调整后项目库!$G:$M,4,FALSE)</f>
        <v>农村道路建设</v>
      </c>
      <c r="E86" s="8" t="s">
        <v>12</v>
      </c>
      <c r="F86" s="12" t="s">
        <v>29</v>
      </c>
      <c r="G86" s="20" t="s">
        <v>119</v>
      </c>
      <c r="H86" s="12">
        <v>22</v>
      </c>
      <c r="I86" s="24"/>
    </row>
    <row r="87" ht="18.75" spans="1:9">
      <c r="A87" s="6">
        <f>SUBTOTAL(103,$B$4:B87)</f>
        <v>83</v>
      </c>
      <c r="B87" s="6" t="s">
        <v>11</v>
      </c>
      <c r="C87" s="8" t="str">
        <f>VLOOKUP(G87,[1]调整后项目库!$G:$K,3,FALSE)</f>
        <v>配套基础设施项目</v>
      </c>
      <c r="D87" s="8" t="str">
        <f>VLOOKUP(G87,[1]调整后项目库!$G:$M,4,FALSE)</f>
        <v>小型农田水利设施建设</v>
      </c>
      <c r="E87" s="8" t="s">
        <v>12</v>
      </c>
      <c r="F87" s="6" t="s">
        <v>29</v>
      </c>
      <c r="G87" s="20" t="s">
        <v>120</v>
      </c>
      <c r="H87" s="6">
        <v>15</v>
      </c>
      <c r="I87" s="24"/>
    </row>
    <row r="88" ht="18.75" spans="1:9">
      <c r="A88" s="6">
        <f>SUBTOTAL(103,$B$4:B88)</f>
        <v>84</v>
      </c>
      <c r="B88" s="6" t="s">
        <v>11</v>
      </c>
      <c r="C88" s="8" t="str">
        <f>VLOOKUP(G88,[1]调整后项目库!$G:$K,3,FALSE)</f>
        <v>配套基础设施项目</v>
      </c>
      <c r="D88" s="8" t="str">
        <f>VLOOKUP(G88,[1]调整后项目库!$G:$M,4,FALSE)</f>
        <v>小型农田水利设施建设</v>
      </c>
      <c r="E88" s="8" t="s">
        <v>12</v>
      </c>
      <c r="F88" s="6" t="s">
        <v>29</v>
      </c>
      <c r="G88" s="20" t="s">
        <v>121</v>
      </c>
      <c r="H88" s="6">
        <v>15</v>
      </c>
      <c r="I88" s="24"/>
    </row>
    <row r="89" ht="37.5" spans="1:9">
      <c r="A89" s="6">
        <f>SUBTOTAL(103,$B$4:B89)</f>
        <v>85</v>
      </c>
      <c r="B89" s="12" t="s">
        <v>80</v>
      </c>
      <c r="C89" s="8" t="str">
        <f>VLOOKUP(G89,[1]调整后项目库!$G:$K,3,FALSE)</f>
        <v>农村基础设施</v>
      </c>
      <c r="D89" s="8" t="str">
        <f>VLOOKUP(G89,[1]调整后项目库!$G:$M,4,FALSE)</f>
        <v>产业路、资源路、旅游路建设</v>
      </c>
      <c r="E89" s="8" t="s">
        <v>12</v>
      </c>
      <c r="F89" s="12" t="s">
        <v>29</v>
      </c>
      <c r="G89" s="20" t="s">
        <v>122</v>
      </c>
      <c r="H89" s="12">
        <v>20</v>
      </c>
      <c r="I89" s="24"/>
    </row>
    <row r="90" ht="18.75" spans="1:9">
      <c r="A90" s="6">
        <f>SUBTOTAL(103,$B$4:B90)</f>
        <v>86</v>
      </c>
      <c r="B90" s="12" t="s">
        <v>11</v>
      </c>
      <c r="C90" s="8" t="str">
        <f>VLOOKUP(G90,[1]调整后项目库!$G:$K,3,FALSE)</f>
        <v>配套基础设施项目</v>
      </c>
      <c r="D90" s="8" t="str">
        <f>VLOOKUP(G90,[1]调整后项目库!$G:$M,4,FALSE)</f>
        <v>小型农田水利设施建设</v>
      </c>
      <c r="E90" s="8" t="s">
        <v>12</v>
      </c>
      <c r="F90" s="12" t="s">
        <v>57</v>
      </c>
      <c r="G90" s="20" t="s">
        <v>123</v>
      </c>
      <c r="H90" s="12">
        <v>30</v>
      </c>
      <c r="I90" s="24"/>
    </row>
    <row r="91" ht="18.75" spans="1:9">
      <c r="A91" s="6">
        <f>SUBTOTAL(103,$B$4:B91)</f>
        <v>87</v>
      </c>
      <c r="B91" s="12" t="s">
        <v>11</v>
      </c>
      <c r="C91" s="21" t="s">
        <v>33</v>
      </c>
      <c r="D91" s="21" t="s">
        <v>34</v>
      </c>
      <c r="E91" s="8" t="s">
        <v>12</v>
      </c>
      <c r="F91" s="12" t="s">
        <v>57</v>
      </c>
      <c r="G91" s="20" t="s">
        <v>124</v>
      </c>
      <c r="H91" s="12">
        <v>25</v>
      </c>
      <c r="I91" s="24"/>
    </row>
    <row r="92" ht="37.5" spans="1:9">
      <c r="A92" s="6">
        <f>SUBTOTAL(103,$B$4:B92)</f>
        <v>88</v>
      </c>
      <c r="B92" s="12" t="s">
        <v>11</v>
      </c>
      <c r="C92" s="8" t="str">
        <f>VLOOKUP(G92,[1]调整后项目库!$G:$K,3,FALSE)</f>
        <v>配套基础设施项目</v>
      </c>
      <c r="D92" s="21" t="s">
        <v>34</v>
      </c>
      <c r="E92" s="8" t="s">
        <v>12</v>
      </c>
      <c r="F92" s="12" t="s">
        <v>57</v>
      </c>
      <c r="G92" s="20" t="s">
        <v>125</v>
      </c>
      <c r="H92" s="12">
        <v>22</v>
      </c>
      <c r="I92" s="24"/>
    </row>
    <row r="93" ht="18.75" spans="1:9">
      <c r="A93" s="6">
        <f>SUBTOTAL(103,$B$4:B93)</f>
        <v>89</v>
      </c>
      <c r="B93" s="12" t="s">
        <v>11</v>
      </c>
      <c r="C93" s="8" t="str">
        <f>VLOOKUP(G93,[1]调整后项目库!$G:$K,3,FALSE)</f>
        <v>配套基础设施项目</v>
      </c>
      <c r="D93" s="8" t="str">
        <f>VLOOKUP(G93,[1]调整后项目库!$G:$M,4,FALSE)</f>
        <v>小型农田水利设施建设</v>
      </c>
      <c r="E93" s="8" t="s">
        <v>12</v>
      </c>
      <c r="F93" s="12" t="s">
        <v>57</v>
      </c>
      <c r="G93" s="20" t="s">
        <v>126</v>
      </c>
      <c r="H93" s="12">
        <v>40</v>
      </c>
      <c r="I93" s="24"/>
    </row>
    <row r="94" ht="18.75" spans="1:9">
      <c r="A94" s="6">
        <f>SUBTOTAL(103,$B$4:B94)</f>
        <v>90</v>
      </c>
      <c r="B94" s="12" t="s">
        <v>11</v>
      </c>
      <c r="C94" s="8" t="str">
        <f>VLOOKUP(G94,[1]调整后项目库!$G:$K,3,FALSE)</f>
        <v>配套基础设施项目</v>
      </c>
      <c r="D94" s="8" t="str">
        <f>VLOOKUP(G94,[1]调整后项目库!$G:$M,4,FALSE)</f>
        <v>小型农田水利设施建设</v>
      </c>
      <c r="E94" s="8" t="s">
        <v>12</v>
      </c>
      <c r="F94" s="12" t="s">
        <v>57</v>
      </c>
      <c r="G94" s="20" t="s">
        <v>127</v>
      </c>
      <c r="H94" s="12">
        <v>32</v>
      </c>
      <c r="I94" s="24"/>
    </row>
    <row r="95" ht="18.75" spans="1:9">
      <c r="A95" s="6">
        <f>SUBTOTAL(103,$B$4:B95)</f>
        <v>91</v>
      </c>
      <c r="B95" s="12" t="s">
        <v>11</v>
      </c>
      <c r="C95" s="8" t="str">
        <f>VLOOKUP(G95,[1]调整后项目库!$G:$K,3,FALSE)</f>
        <v>配套基础设施项目</v>
      </c>
      <c r="D95" s="8" t="str">
        <f>VLOOKUP(G95,[1]调整后项目库!$G:$M,4,FALSE)</f>
        <v>小型农田水利设施建设</v>
      </c>
      <c r="E95" s="8" t="s">
        <v>12</v>
      </c>
      <c r="F95" s="12" t="s">
        <v>57</v>
      </c>
      <c r="G95" s="20" t="s">
        <v>128</v>
      </c>
      <c r="H95" s="12">
        <v>3</v>
      </c>
      <c r="I95" s="24"/>
    </row>
    <row r="96" ht="18.75" spans="1:9">
      <c r="A96" s="6">
        <f>SUBTOTAL(103,$B$4:B96)</f>
        <v>92</v>
      </c>
      <c r="B96" s="12" t="s">
        <v>11</v>
      </c>
      <c r="C96" s="6" t="s">
        <v>33</v>
      </c>
      <c r="D96" s="6" t="s">
        <v>34</v>
      </c>
      <c r="E96" s="8" t="s">
        <v>12</v>
      </c>
      <c r="F96" s="12" t="s">
        <v>57</v>
      </c>
      <c r="G96" s="20" t="s">
        <v>129</v>
      </c>
      <c r="H96" s="12">
        <v>45</v>
      </c>
      <c r="I96" s="24"/>
    </row>
    <row r="97" ht="37.5" spans="1:9">
      <c r="A97" s="6">
        <f>SUBTOTAL(103,$B$4:B97)</f>
        <v>93</v>
      </c>
      <c r="B97" s="12" t="s">
        <v>11</v>
      </c>
      <c r="C97" s="6" t="s">
        <v>33</v>
      </c>
      <c r="D97" s="6" t="s">
        <v>34</v>
      </c>
      <c r="E97" s="8" t="s">
        <v>12</v>
      </c>
      <c r="F97" s="12" t="s">
        <v>57</v>
      </c>
      <c r="G97" s="20" t="s">
        <v>130</v>
      </c>
      <c r="H97" s="12">
        <v>17</v>
      </c>
      <c r="I97" s="24"/>
    </row>
    <row r="98" ht="37.5" spans="1:9">
      <c r="A98" s="6">
        <f>SUBTOTAL(103,$B$4:B98)</f>
        <v>94</v>
      </c>
      <c r="B98" s="12" t="s">
        <v>11</v>
      </c>
      <c r="C98" s="21" t="s">
        <v>33</v>
      </c>
      <c r="D98" s="21" t="s">
        <v>34</v>
      </c>
      <c r="E98" s="8" t="s">
        <v>12</v>
      </c>
      <c r="F98" s="12" t="s">
        <v>57</v>
      </c>
      <c r="G98" s="20" t="s">
        <v>131</v>
      </c>
      <c r="H98" s="12">
        <v>20</v>
      </c>
      <c r="I98" s="24"/>
    </row>
    <row r="99" ht="18.75" spans="1:9">
      <c r="A99" s="6">
        <f>SUBTOTAL(103,$B$4:B99)</f>
        <v>95</v>
      </c>
      <c r="B99" s="12" t="s">
        <v>80</v>
      </c>
      <c r="C99" s="8" t="str">
        <f>VLOOKUP(G99,[1]调整后项目库!$G:$K,3,FALSE)</f>
        <v>人居环境整治</v>
      </c>
      <c r="D99" s="8" t="str">
        <f>VLOOKUP(G99,[1]调整后项目库!$G:$M,4,FALSE)</f>
        <v>农村污水治理</v>
      </c>
      <c r="E99" s="8" t="s">
        <v>12</v>
      </c>
      <c r="F99" s="12" t="s">
        <v>57</v>
      </c>
      <c r="G99" s="20" t="s">
        <v>132</v>
      </c>
      <c r="H99" s="12">
        <v>22</v>
      </c>
      <c r="I99" s="24"/>
    </row>
    <row r="100" ht="18.75" spans="1:9">
      <c r="A100" s="6">
        <f>SUBTOTAL(103,$B$4:B100)</f>
        <v>96</v>
      </c>
      <c r="B100" s="12" t="s">
        <v>11</v>
      </c>
      <c r="C100" s="8" t="str">
        <f>VLOOKUP(G100,[1]调整后项目库!$G:$K,3,FALSE)</f>
        <v>配套基础设施项目</v>
      </c>
      <c r="D100" s="8" t="str">
        <f>VLOOKUP(G100,[1]调整后项目库!$G:$M,4,FALSE)</f>
        <v>小型农田水利设施建设</v>
      </c>
      <c r="E100" s="8" t="s">
        <v>12</v>
      </c>
      <c r="F100" s="12" t="s">
        <v>57</v>
      </c>
      <c r="G100" s="20" t="s">
        <v>133</v>
      </c>
      <c r="H100" s="12">
        <v>13</v>
      </c>
      <c r="I100" s="24"/>
    </row>
    <row r="101" ht="18.75" spans="1:9">
      <c r="A101" s="6">
        <f>SUBTOTAL(103,$B$4:B101)</f>
        <v>97</v>
      </c>
      <c r="B101" s="12" t="s">
        <v>11</v>
      </c>
      <c r="C101" s="8" t="str">
        <f>VLOOKUP(G101,[1]调整后项目库!$G:$K,3,FALSE)</f>
        <v>金融保险配套项目</v>
      </c>
      <c r="D101" s="8" t="str">
        <f>VLOOKUP(G101,[1]调整后项目库!$G:$M,4,FALSE)</f>
        <v>贷款贴息</v>
      </c>
      <c r="E101" s="8" t="s">
        <v>12</v>
      </c>
      <c r="F101" s="15"/>
      <c r="G101" s="20" t="s">
        <v>134</v>
      </c>
      <c r="H101" s="12">
        <v>260</v>
      </c>
      <c r="I101" s="24"/>
    </row>
    <row r="102" ht="37.5" spans="1:9">
      <c r="A102" s="6">
        <f>SUBTOTAL(103,$B$4:B102)</f>
        <v>98</v>
      </c>
      <c r="B102" s="12" t="s">
        <v>80</v>
      </c>
      <c r="C102" s="8" t="str">
        <f>VLOOKUP(G102,[1]调整后项目库!$G:$K,3,FALSE)</f>
        <v>配套基础设施项目</v>
      </c>
      <c r="D102" s="8" t="str">
        <f>VLOOKUP(G102,[1]调整后项目库!$G:$M,4,FALSE)</f>
        <v>小型农田水利设施建设</v>
      </c>
      <c r="E102" s="8" t="s">
        <v>12</v>
      </c>
      <c r="F102" s="12" t="s">
        <v>13</v>
      </c>
      <c r="G102" s="20" t="s">
        <v>135</v>
      </c>
      <c r="H102" s="12">
        <v>22</v>
      </c>
      <c r="I102" s="24"/>
    </row>
    <row r="103" ht="37.5" spans="1:9">
      <c r="A103" s="6">
        <f>SUBTOTAL(103,$B$4:B103)</f>
        <v>99</v>
      </c>
      <c r="B103" s="12" t="s">
        <v>80</v>
      </c>
      <c r="C103" s="9" t="s">
        <v>39</v>
      </c>
      <c r="D103" s="9" t="s">
        <v>40</v>
      </c>
      <c r="E103" s="8" t="s">
        <v>12</v>
      </c>
      <c r="F103" s="12" t="s">
        <v>13</v>
      </c>
      <c r="G103" s="22" t="s">
        <v>136</v>
      </c>
      <c r="H103" s="12">
        <v>5</v>
      </c>
      <c r="I103" s="24"/>
    </row>
    <row r="104" ht="37.5" spans="1:9">
      <c r="A104" s="6">
        <f>SUBTOTAL(103,$B$4:B104)</f>
        <v>100</v>
      </c>
      <c r="B104" s="12" t="s">
        <v>80</v>
      </c>
      <c r="C104" s="8" t="str">
        <f>VLOOKUP(G104,[1]调整后项目库!$G:$K,3,FALSE)</f>
        <v>配套基础设施项目</v>
      </c>
      <c r="D104" s="8" t="str">
        <f>VLOOKUP(G104,[1]调整后项目库!$G:$M,4,FALSE)</f>
        <v>小型农田水利设施建设</v>
      </c>
      <c r="E104" s="8" t="s">
        <v>12</v>
      </c>
      <c r="F104" s="12" t="s">
        <v>13</v>
      </c>
      <c r="G104" s="20" t="s">
        <v>137</v>
      </c>
      <c r="H104" s="12">
        <v>17</v>
      </c>
      <c r="I104" s="24"/>
    </row>
    <row r="105" ht="37.5" spans="1:9">
      <c r="A105" s="6">
        <f>SUBTOTAL(103,$B$4:B105)</f>
        <v>101</v>
      </c>
      <c r="B105" s="12" t="s">
        <v>11</v>
      </c>
      <c r="C105" s="9" t="s">
        <v>109</v>
      </c>
      <c r="D105" s="9" t="s">
        <v>110</v>
      </c>
      <c r="E105" s="8" t="s">
        <v>12</v>
      </c>
      <c r="F105" s="12" t="s">
        <v>13</v>
      </c>
      <c r="G105" s="20" t="s">
        <v>138</v>
      </c>
      <c r="H105" s="12">
        <v>19</v>
      </c>
      <c r="I105" s="24"/>
    </row>
    <row r="106" ht="37.5" spans="1:9">
      <c r="A106" s="6">
        <f>SUBTOTAL(103,$B$4:B106)</f>
        <v>102</v>
      </c>
      <c r="B106" s="12" t="s">
        <v>80</v>
      </c>
      <c r="C106" s="8" t="str">
        <f>VLOOKUP(G106,[1]调整后项目库!$G:$K,3,FALSE)</f>
        <v>生产项目</v>
      </c>
      <c r="D106" s="8" t="str">
        <f>VLOOKUP(G106,[1]调整后项目库!$G:$M,4,FALSE)</f>
        <v>种植业基地</v>
      </c>
      <c r="E106" s="8" t="s">
        <v>12</v>
      </c>
      <c r="F106" s="12" t="s">
        <v>13</v>
      </c>
      <c r="G106" s="20" t="s">
        <v>139</v>
      </c>
      <c r="H106" s="12">
        <v>35</v>
      </c>
      <c r="I106" s="24"/>
    </row>
    <row r="107" ht="18.75" spans="1:9">
      <c r="A107" s="6">
        <f>SUBTOTAL(103,$B$4:B107)</f>
        <v>103</v>
      </c>
      <c r="B107" s="12" t="s">
        <v>80</v>
      </c>
      <c r="C107" s="8" t="str">
        <f>VLOOKUP(G107,[1]调整后项目库!$G:$K,3,FALSE)</f>
        <v>农村基础设施建设</v>
      </c>
      <c r="D107" s="8" t="str">
        <f>VLOOKUP(G107,[1]调整后项目库!$G:$M,4,FALSE)</f>
        <v>产业路、资源路、旅游路建设</v>
      </c>
      <c r="E107" s="8" t="s">
        <v>12</v>
      </c>
      <c r="F107" s="12" t="s">
        <v>13</v>
      </c>
      <c r="G107" s="22" t="s">
        <v>140</v>
      </c>
      <c r="H107" s="12">
        <v>45</v>
      </c>
      <c r="I107" s="24"/>
    </row>
    <row r="108" ht="18.75" spans="1:9">
      <c r="A108" s="6">
        <f>SUBTOTAL(103,$B$4:B108)</f>
        <v>104</v>
      </c>
      <c r="B108" s="12" t="s">
        <v>80</v>
      </c>
      <c r="C108" s="9" t="s">
        <v>141</v>
      </c>
      <c r="D108" s="9" t="s">
        <v>142</v>
      </c>
      <c r="E108" s="8" t="s">
        <v>12</v>
      </c>
      <c r="F108" s="12" t="s">
        <v>13</v>
      </c>
      <c r="G108" s="11" t="s">
        <v>143</v>
      </c>
      <c r="H108" s="12">
        <v>5</v>
      </c>
      <c r="I108" s="24"/>
    </row>
    <row r="109" ht="18.75" spans="1:9">
      <c r="A109" s="6">
        <f>SUBTOTAL(103,$B$4:B109)</f>
        <v>105</v>
      </c>
      <c r="B109" s="12" t="s">
        <v>80</v>
      </c>
      <c r="C109" s="8" t="str">
        <f>VLOOKUP(G109,[1]调整后项目库!$G:$K,3,FALSE)</f>
        <v>人居环境整治</v>
      </c>
      <c r="D109" s="8" t="str">
        <f>VLOOKUP(G109,[1]调整后项目库!$G:$M,4,FALSE)</f>
        <v>农村污水治理</v>
      </c>
      <c r="E109" s="8" t="s">
        <v>12</v>
      </c>
      <c r="F109" s="12" t="s">
        <v>29</v>
      </c>
      <c r="G109" s="11" t="s">
        <v>144</v>
      </c>
      <c r="H109" s="12">
        <v>5</v>
      </c>
      <c r="I109" s="24"/>
    </row>
    <row r="110" ht="37.5" spans="1:9">
      <c r="A110" s="6">
        <f>SUBTOTAL(103,$B$4:B110)</f>
        <v>106</v>
      </c>
      <c r="B110" s="12" t="s">
        <v>145</v>
      </c>
      <c r="C110" s="8" t="str">
        <f>VLOOKUP(G110,[1]调整后项目库!$G:$K,3,FALSE)</f>
        <v>教育</v>
      </c>
      <c r="D110" s="8" t="str">
        <f>VLOOKUP(G110,[1]调整后项目库!$G:$M,4,FALSE)</f>
        <v>享受“雨露计划”职业教育补助</v>
      </c>
      <c r="E110" s="8" t="s">
        <v>12</v>
      </c>
      <c r="F110" s="15"/>
      <c r="G110" s="20" t="s">
        <v>146</v>
      </c>
      <c r="H110" s="12">
        <v>15</v>
      </c>
      <c r="I110" s="24"/>
    </row>
    <row r="111" ht="37.5" spans="1:9">
      <c r="A111" s="6">
        <f>SUBTOTAL(103,$B$4:B111)</f>
        <v>107</v>
      </c>
      <c r="B111" s="6" t="s">
        <v>89</v>
      </c>
      <c r="C111" s="8" t="str">
        <f>VLOOKUP(G111,[1]调整后项目库!$G:$K,3,FALSE)</f>
        <v>创业</v>
      </c>
      <c r="D111" s="8" t="str">
        <f>VLOOKUP(G111,[1]调整后项目库!$G:$M,4,FALSE)</f>
        <v>创业培训</v>
      </c>
      <c r="E111" s="8" t="s">
        <v>12</v>
      </c>
      <c r="F111" s="23"/>
      <c r="G111" s="20" t="s">
        <v>147</v>
      </c>
      <c r="H111" s="6">
        <v>4</v>
      </c>
      <c r="I111" s="24"/>
    </row>
    <row r="112" ht="18.75" spans="1:9">
      <c r="A112" s="6">
        <f>SUBTOTAL(103,$B$4:B112)</f>
        <v>108</v>
      </c>
      <c r="B112" s="6" t="s">
        <v>11</v>
      </c>
      <c r="C112" s="8" t="str">
        <f>VLOOKUP(G112,[1]调整后项目库!$G:$K,3,FALSE)</f>
        <v>生产项目</v>
      </c>
      <c r="D112" s="8" t="str">
        <f>VLOOKUP(G112,[1]调整后项目库!$G:$M,4,FALSE)</f>
        <v>种植业基地</v>
      </c>
      <c r="E112" s="8" t="s">
        <v>12</v>
      </c>
      <c r="F112" s="23"/>
      <c r="G112" s="20" t="s">
        <v>148</v>
      </c>
      <c r="H112" s="6">
        <v>50</v>
      </c>
      <c r="I112" s="24"/>
    </row>
    <row r="113" ht="18.75" spans="1:9">
      <c r="A113" s="6">
        <f>SUBTOTAL(103,$B$4:B113)</f>
        <v>109</v>
      </c>
      <c r="B113" s="6" t="s">
        <v>80</v>
      </c>
      <c r="C113" s="9" t="s">
        <v>39</v>
      </c>
      <c r="D113" s="9" t="s">
        <v>40</v>
      </c>
      <c r="E113" s="8" t="s">
        <v>12</v>
      </c>
      <c r="F113" s="6" t="s">
        <v>29</v>
      </c>
      <c r="G113" s="20" t="s">
        <v>149</v>
      </c>
      <c r="H113" s="6">
        <v>49</v>
      </c>
      <c r="I113" s="24"/>
    </row>
    <row r="114" ht="37.5" spans="1:9">
      <c r="A114" s="6">
        <f>SUBTOTAL(103,$B$4:B114)</f>
        <v>110</v>
      </c>
      <c r="B114" s="6" t="s">
        <v>11</v>
      </c>
      <c r="C114" s="8" t="str">
        <f>VLOOKUP(G114,[1]调整后项目库!$G:$K,3,FALSE)</f>
        <v>配套基础设施项目</v>
      </c>
      <c r="D114" s="8" t="str">
        <f>VLOOKUP(G114,[1]调整后项目库!$G:$M,4,FALSE)</f>
        <v>小型农田水利设施建设</v>
      </c>
      <c r="E114" s="8" t="s">
        <v>12</v>
      </c>
      <c r="F114" s="6" t="s">
        <v>29</v>
      </c>
      <c r="G114" s="20" t="s">
        <v>150</v>
      </c>
      <c r="H114" s="6">
        <v>18</v>
      </c>
      <c r="I114" s="24"/>
    </row>
    <row r="115" ht="18.75" spans="1:9">
      <c r="A115" s="6">
        <f>SUBTOTAL(103,$B$4:B115)</f>
        <v>111</v>
      </c>
      <c r="B115" s="6" t="s">
        <v>11</v>
      </c>
      <c r="C115" s="8" t="str">
        <f>VLOOKUP(G115,[1]调整后项目库!$G:$K,3,FALSE)</f>
        <v>配套基础设施项目</v>
      </c>
      <c r="D115" s="8" t="str">
        <f>VLOOKUP(G115,[1]调整后项目库!$G:$M,4,FALSE)</f>
        <v>小型农田水利设施建设</v>
      </c>
      <c r="E115" s="8" t="s">
        <v>12</v>
      </c>
      <c r="F115" s="6" t="s">
        <v>29</v>
      </c>
      <c r="G115" s="20" t="s">
        <v>151</v>
      </c>
      <c r="H115" s="6">
        <v>15</v>
      </c>
      <c r="I115" s="24"/>
    </row>
    <row r="116" ht="18.75" spans="1:9">
      <c r="A116" s="6">
        <f>SUBTOTAL(103,$B$4:B116)</f>
        <v>112</v>
      </c>
      <c r="B116" s="6" t="s">
        <v>11</v>
      </c>
      <c r="C116" s="8" t="str">
        <f>VLOOKUP(G116,[1]调整后项目库!$G:$K,3,FALSE)</f>
        <v>配套基础设施项目</v>
      </c>
      <c r="D116" s="8" t="str">
        <f>VLOOKUP(G116,[1]调整后项目库!$G:$M,4,FALSE)</f>
        <v>小型农田水利设施建设</v>
      </c>
      <c r="E116" s="8" t="s">
        <v>12</v>
      </c>
      <c r="F116" s="6" t="s">
        <v>29</v>
      </c>
      <c r="G116" s="20" t="s">
        <v>152</v>
      </c>
      <c r="H116" s="6">
        <v>18</v>
      </c>
      <c r="I116" s="24"/>
    </row>
    <row r="117" ht="37.5" spans="1:9">
      <c r="A117" s="6">
        <f>SUBTOTAL(103,$B$4:B117)</f>
        <v>113</v>
      </c>
      <c r="B117" s="12" t="s">
        <v>80</v>
      </c>
      <c r="C117" s="8" t="str">
        <f>VLOOKUP(G117,[1]调整后项目库!$G:$K,3,FALSE)</f>
        <v>农村基础设施</v>
      </c>
      <c r="D117" s="8" t="str">
        <f>VLOOKUP(G117,[1]调整后项目库!$G:$M,4,FALSE)</f>
        <v>产业路、资源路、旅游路建设</v>
      </c>
      <c r="E117" s="8" t="s">
        <v>12</v>
      </c>
      <c r="F117" s="15"/>
      <c r="G117" s="10" t="s">
        <v>153</v>
      </c>
      <c r="H117" s="12">
        <v>100</v>
      </c>
      <c r="I117" s="24"/>
    </row>
    <row r="118" spans="8:8">
      <c r="H118">
        <f>SUM(H5:H117)</f>
        <v>4298</v>
      </c>
    </row>
  </sheetData>
  <autoFilter xmlns:etc="http://www.wps.cn/officeDocument/2017/etCustomData" ref="A4:I118" etc:filterBottomFollowUsedRange="0">
    <extLst/>
  </autoFilter>
  <sortState ref="A5:A117">
    <sortCondition ref="A5:A117"/>
  </sortState>
  <mergeCells count="11">
    <mergeCell ref="A1:I1"/>
    <mergeCell ref="B2:D2"/>
    <mergeCell ref="A2:A4"/>
    <mergeCell ref="B3:B4"/>
    <mergeCell ref="C3:C4"/>
    <mergeCell ref="D3:D4"/>
    <mergeCell ref="E2:E4"/>
    <mergeCell ref="F2:F4"/>
    <mergeCell ref="G2:G4"/>
    <mergeCell ref="H2:H4"/>
    <mergeCell ref="I2:I4"/>
  </mergeCells>
  <conditionalFormatting sqref="G5:G57">
    <cfRule type="duplicateValues" dxfId="0" priority="8"/>
  </conditionalFormatting>
  <conditionalFormatting sqref="G80:G81">
    <cfRule type="duplicateValues" dxfId="0" priority="4"/>
    <cfRule type="duplicateValues" dxfId="0" priority="3"/>
    <cfRule type="duplicateValues" dxfId="0" priority="2"/>
    <cfRule type="duplicateValues" dxfId="0" priority="1"/>
  </conditionalFormatting>
  <conditionalFormatting sqref="G5:G79 G82:G117">
    <cfRule type="duplicateValues" dxfId="0" priority="5"/>
    <cfRule type="duplicateValues" dxfId="0" priority="6"/>
    <cfRule type="duplicateValues" dxfId="0" priority="7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项目计划表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辞</cp:lastModifiedBy>
  <dcterms:created xsi:type="dcterms:W3CDTF">2023-12-20T07:45:00Z</dcterms:created>
  <dcterms:modified xsi:type="dcterms:W3CDTF">2024-12-10T09:03:24Z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86B332DFAB464EF6922C64CE6610E9E4_13</vt:lpwstr>
  </property>
  <property fmtid="{D5CDD505-2E9C-101B-9397-08002B2CF9AE}" pid="3" name="KSOProductBuildVer">
    <vt:lpwstr>2052-12.1.0.19302</vt:lpwstr>
  </property>
</Properties>
</file>