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98" firstSheet="12" activeTab="18"/>
  </bookViews>
  <sheets>
    <sheet name="封面" sheetId="1" r:id="rId1"/>
    <sheet name="目录" sheetId="2" r:id="rId2"/>
    <sheet name="1收支总表" sheetId="3" r:id="rId3"/>
    <sheet name="2收入总表" sheetId="4" r:id="rId4"/>
    <sheet name="3支出总表 " sheetId="5" r:id="rId5"/>
    <sheet name="4支出分类(政府预算)" sheetId="6" r:id="rId6"/>
    <sheet name="5支出总表（部门预算）" sheetId="7" r:id="rId7"/>
    <sheet name="6财政拨款收支总表" sheetId="8" r:id="rId8"/>
    <sheet name="7一般预算支出" sheetId="9" r:id="rId9"/>
    <sheet name="8工资福利(政府预算)" sheetId="10" r:id="rId10"/>
    <sheet name="9工资福利" sheetId="11" r:id="rId11"/>
    <sheet name="10个人家庭(政府预算)" sheetId="12" r:id="rId12"/>
    <sheet name="11个人和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支出表" sheetId="20" r:id="rId20"/>
    <sheet name="19专户（政府预算）" sheetId="21" r:id="rId21"/>
    <sheet name="20专户" sheetId="22" r:id="rId22"/>
    <sheet name="21项目明细表" sheetId="23" r:id="rId23"/>
    <sheet name="22项目绩效" sheetId="24" r:id="rId24"/>
    <sheet name="23整体绩效" sheetId="25" r:id="rId25"/>
  </sheets>
  <definedNames>
    <definedName name="_xlnm.Print_Area" localSheetId="11">'10个人家庭(政府预算)'!$A$1:$K$9</definedName>
    <definedName name="_xlnm.Print_Area" localSheetId="12">#N/A</definedName>
    <definedName name="_xlnm.Print_Area" localSheetId="13">'12商品服务(政府预算)'!$A$1:$T$9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'16政府性基金(政府预算)'!$A$1:$U$6</definedName>
    <definedName name="_xlnm.Print_Area" localSheetId="18">#N/A</definedName>
    <definedName name="_xlnm.Print_Area" localSheetId="20">'19专户（政府预算）'!$A$1:$U$6</definedName>
    <definedName name="_xlnm.Print_Area" localSheetId="2">'1收支总表'!$A$1:$H$28</definedName>
    <definedName name="_xlnm.Print_Area" localSheetId="21">#N/A</definedName>
    <definedName name="_xlnm.Print_Area" localSheetId="22">#N/A</definedName>
    <definedName name="_xlnm.Print_Area" localSheetId="3">'2收入总表'!$A$1:$M$8</definedName>
    <definedName name="_xlnm.Print_Area" localSheetId="4">#N/A</definedName>
    <definedName name="_xlnm.Print_Area" localSheetId="5">'4支出分类(政府预算)'!$A$1:$U$16</definedName>
    <definedName name="_xlnm.Print_Area" localSheetId="6">#N/A</definedName>
    <definedName name="_xlnm.Print_Area" localSheetId="7">'6财政拨款收支总表'!$A$1:$F$26</definedName>
    <definedName name="_xlnm.Print_Area" localSheetId="8">#N/A</definedName>
    <definedName name="_xlnm.Print_Area" localSheetId="9">'8工资福利(政府预算)'!$A$1:$N$14</definedName>
    <definedName name="_xlnm.Print_Area" localSheetId="10">#N/A</definedName>
    <definedName name="_xlnm.Print_Area">#N/A</definedName>
    <definedName name="_xlnm.Print_Titles" localSheetId="11">'10个人家庭(政府预算)'!$1:$6</definedName>
    <definedName name="_xlnm.Print_Titles" localSheetId="13">'12商品服务(政府预算)'!$1:$6</definedName>
    <definedName name="_xlnm.Print_Titles" localSheetId="17">'16政府性基金(政府预算)'!$1:$6</definedName>
    <definedName name="_xlnm.Print_Titles" localSheetId="20">'19专户（政府预算）'!$2:$6</definedName>
    <definedName name="_xlnm.Print_Titles" localSheetId="2">'1收支总表'!$1:$5</definedName>
    <definedName name="_xlnm.Print_Titles" localSheetId="3">'2收入总表'!$1:$6</definedName>
    <definedName name="_xlnm.Print_Titles" localSheetId="5">'4支出分类(政府预算)'!$1:$6</definedName>
    <definedName name="_xlnm.Print_Titles" localSheetId="7">'6财政拨款收支总表'!$1:$5</definedName>
    <definedName name="_xlnm.Print_Titles" localSheetId="9">'8工资福利(政府预算)'!$1:$6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<sst xmlns="http://schemas.openxmlformats.org/spreadsheetml/2006/main" count="1053" uniqueCount="386">
  <si>
    <t>2021年岳阳市部门预算公开表</t>
  </si>
  <si>
    <t>部门名称：</t>
  </si>
  <si>
    <t>公路建设和养护中心</t>
  </si>
  <si>
    <t>部门代码：</t>
  </si>
  <si>
    <t>90202</t>
  </si>
  <si>
    <t>2021年部门预算公开表目录</t>
  </si>
  <si>
    <t>一、部门预算报表</t>
  </si>
  <si>
    <t>1.预算01表</t>
  </si>
  <si>
    <t>收支总表...................................................................</t>
  </si>
  <si>
    <t>13.预算13表</t>
  </si>
  <si>
    <t>一般公共预算基本支出表--公用经费(商品和服务支出)(按部门预算经济分类)........</t>
  </si>
  <si>
    <t>2.预算02表</t>
  </si>
  <si>
    <t>收入总表...................................................................</t>
  </si>
  <si>
    <t>14.预算14表</t>
  </si>
  <si>
    <t>一般公共预算“三公”经费支出表.............................................</t>
  </si>
  <si>
    <t>3.预算03表</t>
  </si>
  <si>
    <t>支出总表...................................................................</t>
  </si>
  <si>
    <t>15.预算15表</t>
  </si>
  <si>
    <t>政府性基金预算支出表.......................................................</t>
  </si>
  <si>
    <t>4.预算04表</t>
  </si>
  <si>
    <t>支出预算分类汇总表（按政府预算经济分类）....................................</t>
  </si>
  <si>
    <t>16.预算16表</t>
  </si>
  <si>
    <t>政府性基金预算支出分类汇总表（按政府预算经济分类）.........................</t>
  </si>
  <si>
    <t>5.预算05表</t>
  </si>
  <si>
    <t>支出预算分类汇总表（按部门预算经济分类）...................................</t>
  </si>
  <si>
    <t>17.预算17表</t>
  </si>
  <si>
    <t>政府性基金预算支出分类汇总表（按部门预算经济分类）..........................</t>
  </si>
  <si>
    <t>6.预算06表</t>
  </si>
  <si>
    <t>财政拨款收支总表...........................................................</t>
  </si>
  <si>
    <t>18.预算18表</t>
  </si>
  <si>
    <t>国有资产经营预算支出表.....................................................</t>
  </si>
  <si>
    <t>7.预算07表</t>
  </si>
  <si>
    <t>一般公共预算支出表.........................................................</t>
  </si>
  <si>
    <t>19.预算19表</t>
  </si>
  <si>
    <t>纳入专户管理的非税收入拨款支出预算表(按政府预算经济分类).................................................</t>
  </si>
  <si>
    <t>8.预算08表</t>
  </si>
  <si>
    <t>一般公共预算基本支出表--人员经费(工资福利支出)(按政府预算经济分类)..........</t>
  </si>
  <si>
    <t>20.预算20表</t>
  </si>
  <si>
    <t>纳入专户管理的非税收入拨款支出预算表.....................................................</t>
  </si>
  <si>
    <t>9.预算09表</t>
  </si>
  <si>
    <t>一般公共预算基本支出表--人员经费(工资福利支出)(按部门预算经济分类)..........</t>
  </si>
  <si>
    <t>21.预算21表</t>
  </si>
  <si>
    <t>支出预算项目明细表.....................................................</t>
  </si>
  <si>
    <t>10.预算10表</t>
  </si>
  <si>
    <t>一般公共预算基本支出表--人员经费(对个人和家庭的补助)(按政府预算经济分类)....</t>
  </si>
  <si>
    <t>22.预算22表</t>
  </si>
  <si>
    <t>财政支出项目预算绩效目标申报表.....................................................</t>
  </si>
  <si>
    <t>11.预算11表</t>
  </si>
  <si>
    <t>一般公共预算基本支出表--人员经费(对个人和家庭的补助)（按部门预算经济分类）..</t>
  </si>
  <si>
    <t>23.预算23表</t>
  </si>
  <si>
    <t>部门(单位)整体支出预算绩效目标申报表.....................................................</t>
  </si>
  <si>
    <t>12.预算12表</t>
  </si>
  <si>
    <t>一般公共预算基本支出表--公用经费(商品和服务支出)（按政府预算经济分类）......</t>
  </si>
  <si>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</si>
  <si>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</si>
  <si>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</si>
  <si>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</si>
  <si>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</si>
  <si>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</si>
  <si>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</si>
  <si>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</si>
  <si>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</si>
  <si>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</si>
  <si>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</si>
  <si>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</si>
  <si>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</si>
  <si>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</si>
  <si>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</si>
  <si>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</si>
  <si>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</si>
  <si>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</si>
  <si>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</si>
  <si>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</si>
  <si>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</si>
  <si>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</si>
  <si>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</si>
  <si>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</si>
  <si>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</si>
  <si>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</si>
  <si>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</si>
  <si>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</si>
  <si>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</si>
  <si>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</si>
  <si>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</si>
  <si>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六、文化旅游体育与传媒支出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</si>
  <si>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</si>
  <si>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</si>
  <si>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</si>
  <si>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</si>
  <si>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</si>
  <si>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</si>
  <si>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八、社会保险基金支出</t>
  </si>
  <si>
    <t>六、附属单位上缴收入</t>
  </si>
  <si>
    <t>九、卫生健康支出</t>
  </si>
  <si>
    <t xml:space="preserve">      债务利息及费用支出</t>
  </si>
  <si>
    <t>八、对企业资本性支出</t>
  </si>
  <si>
    <t>七、其他收入</t>
  </si>
  <si>
    <t>十、节能环保支出</t>
  </si>
  <si>
    <t xml:space="preserve">      对社会保障基金补助</t>
  </si>
  <si>
    <t>九、对个人和家庭的补助</t>
  </si>
  <si>
    <t>十一、城乡社区支出</t>
  </si>
  <si>
    <t xml:space="preserve">      资本性支出(基本建设)</t>
  </si>
  <si>
    <t>十、对社会保障基金补助</t>
  </si>
  <si>
    <t>十二、农林水支出</t>
  </si>
  <si>
    <t xml:space="preserve">      资本性支出</t>
  </si>
  <si>
    <t>十一、债务利息及费用支出</t>
  </si>
  <si>
    <t>十三、交通运输支出</t>
  </si>
  <si>
    <t xml:space="preserve">      其他支出</t>
  </si>
  <si>
    <t>十二、债务还本支出</t>
  </si>
  <si>
    <t>十四、资源勘探信息等支出</t>
  </si>
  <si>
    <t>三、事业单位经营支出</t>
  </si>
  <si>
    <t>十三、转移性支出</t>
  </si>
  <si>
    <t>十五、商业服务业等支出</t>
  </si>
  <si>
    <t>四、对附属单位补助支出</t>
  </si>
  <si>
    <t>十四、预备费及预留</t>
  </si>
  <si>
    <t>十六、自然资源海洋气象等支出</t>
  </si>
  <si>
    <t>五、上级上缴支出</t>
  </si>
  <si>
    <t>十五、其他支出</t>
  </si>
  <si>
    <t>十七、住房保障支出</t>
  </si>
  <si>
    <t>十八、粮油物资储备支出</t>
  </si>
  <si>
    <t>十九、灾害防治及应急管理支出</t>
  </si>
  <si>
    <t>二十、预备费</t>
  </si>
  <si>
    <t>二一、其他支出</t>
  </si>
  <si>
    <t>二二、债务还本支出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</si>
  <si>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</si>
  <si>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</si>
  <si>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</si>
  <si>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</si>
  <si>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</si>
  <si>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</si>
  <si>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</si>
  <si>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</si>
  <si>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</si>
  <si>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</si>
  <si>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</si>
  <si>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</si>
  <si>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</si>
  <si>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</si>
  <si>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</si>
  <si>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</si>
  <si>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</si>
  <si>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</si>
  <si>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</si>
  <si>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</si>
  <si>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</si>
  <si>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</si>
  <si>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</si>
  <si>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</si>
  <si>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</si>
  <si>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</si>
  <si>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</si>
  <si>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</si>
  <si>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</si>
  <si>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</si>
  <si>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</si>
  <si>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</si>
  <si>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212</t>
  </si>
  <si>
    <t>02</t>
  </si>
  <si>
    <t>01</t>
  </si>
  <si>
    <t xml:space="preserve">  90202</t>
  </si>
  <si>
    <t xml:space="preserve">  城乡社区规划与管理</t>
  </si>
  <si>
    <t>221</t>
  </si>
  <si>
    <t xml:space="preserve">  住房公积金</t>
  </si>
  <si>
    <t>208</t>
  </si>
  <si>
    <t>11</t>
  </si>
  <si>
    <t>99</t>
  </si>
  <si>
    <t xml:space="preserve">  其他残疾人事业支出</t>
  </si>
  <si>
    <t>05</t>
  </si>
  <si>
    <t xml:space="preserve">  机关事业单位基本养老保险缴费支出</t>
  </si>
  <si>
    <t>214</t>
  </si>
  <si>
    <t xml:space="preserve">  行政运行（公路水路运输）</t>
  </si>
  <si>
    <t xml:space="preserve">  事业单位离退休</t>
  </si>
  <si>
    <t>210</t>
  </si>
  <si>
    <t>03</t>
  </si>
  <si>
    <t xml:space="preserve">  公务员医疗补助</t>
  </si>
  <si>
    <t xml:space="preserve">  事业单位医疗</t>
  </si>
  <si>
    <t>表-04</t>
  </si>
  <si>
    <t>部门支出总表(按政府预算经济分类)</t>
  </si>
  <si>
    <t>功能科目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</si>
  <si>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</si>
  <si>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</si>
  <si>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</si>
  <si>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</si>
  <si>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</si>
  <si>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</si>
  <si>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</si>
  <si>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</si>
  <si>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</si>
  <si>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</si>
  <si>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</si>
  <si>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</si>
  <si>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</si>
  <si>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</si>
  <si>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</si>
  <si>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</si>
  <si>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</si>
  <si>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表-05</t>
  </si>
  <si>
    <t>部门支出总表（按部门预算经济分类）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</si>
  <si>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</si>
  <si>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</si>
  <si>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</si>
  <si>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</si>
  <si>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</si>
  <si>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</si>
  <si>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</si>
  <si>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</si>
  <si>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专项商品和服务支出</t>
  </si>
  <si>
    <t>资本性支出(基本建设)</t>
  </si>
  <si>
    <t>资本性支出</t>
  </si>
  <si>
    <t>表-06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</si>
  <si>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</si>
  <si>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</si>
  <si>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</si>
  <si>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</si>
  <si>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</si>
  <si>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</si>
  <si>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十八、灾害防治及应急管理支出</t>
  </si>
  <si>
    <t>十九、预备费</t>
  </si>
  <si>
    <t>二十、其他支出</t>
  </si>
  <si>
    <t>二十一、债务还本支出</t>
  </si>
  <si>
    <t>表-07</t>
  </si>
  <si>
    <t>一般预算拨款支出预算表</t>
  </si>
  <si>
    <t xml:space="preserve">
总计</t>
  </si>
  <si>
    <t>社会保障和就业支出</t>
  </si>
  <si>
    <t xml:space="preserve">  行政事业单位养老支出</t>
  </si>
  <si>
    <t xml:space="preserve">  208</t>
  </si>
  <si>
    <t xml:space="preserve">  05</t>
  </si>
  <si>
    <t xml:space="preserve">  02</t>
  </si>
  <si>
    <t xml:space="preserve">    公路建设和养护中心</t>
  </si>
  <si>
    <t xml:space="preserve">  残疾人事业</t>
  </si>
  <si>
    <t xml:space="preserve">  11</t>
  </si>
  <si>
    <t xml:space="preserve">  99</t>
  </si>
  <si>
    <t>卫生健康支出</t>
  </si>
  <si>
    <t xml:space="preserve">  行政事业单位医疗</t>
  </si>
  <si>
    <t xml:space="preserve">  210</t>
  </si>
  <si>
    <t xml:space="preserve">  03</t>
  </si>
  <si>
    <t>城乡社区支出</t>
  </si>
  <si>
    <t xml:space="preserve">  212</t>
  </si>
  <si>
    <t xml:space="preserve">  01</t>
  </si>
  <si>
    <t>交通运输支出</t>
  </si>
  <si>
    <t xml:space="preserve">  公路水路运输</t>
  </si>
  <si>
    <t xml:space="preserve">  214</t>
  </si>
  <si>
    <t>住房保障支出</t>
  </si>
  <si>
    <t xml:space="preserve">  住房改革支出</t>
  </si>
  <si>
    <t xml:space="preserve">  221</t>
  </si>
  <si>
    <t>表-08</t>
  </si>
  <si>
    <t>工资福利支出(按政府预算经济分类)</t>
  </si>
  <si>
    <t xml:space="preserve">
小计</t>
  </si>
  <si>
    <t>工资奖金津补贴</t>
  </si>
  <si>
    <t>社会保障缴费</t>
  </si>
  <si>
    <t>住房公积金</t>
  </si>
  <si>
    <t>其他工资福利支出</t>
  </si>
  <si>
    <t>其他对事业单位补助</t>
  </si>
  <si>
    <t>表-09</t>
  </si>
  <si>
    <t>工资福利支出预算表(按部门预算经济分类)</t>
  </si>
  <si>
    <t>工资性支出</t>
  </si>
  <si>
    <t>基本工资</t>
  </si>
  <si>
    <t>规范性公务员津补贴</t>
  </si>
  <si>
    <t>特殊岗位津贴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</si>
  <si>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</si>
  <si>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</si>
  <si>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</si>
  <si>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</si>
  <si>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</si>
  <si>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</si>
  <si>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</si>
  <si>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</si>
  <si>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</si>
  <si>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</si>
  <si>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</si>
  <si>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表-10</t>
  </si>
  <si>
    <t>对个人和家庭的补助支出预算表（按政府预算）</t>
  </si>
  <si>
    <t>单位显示编码</t>
  </si>
  <si>
    <t>社会福利和救助</t>
  </si>
  <si>
    <t>助学金</t>
  </si>
  <si>
    <t>个人农业生产补贴</t>
  </si>
  <si>
    <t>离退休费</t>
  </si>
  <si>
    <t>其他对个人和家庭补助</t>
  </si>
  <si>
    <t>表-11</t>
  </si>
  <si>
    <t>一般预算拨款——对个人和家庭的补助支出预算表(按部门预算经济分类)</t>
  </si>
  <si>
    <t>总计</t>
  </si>
  <si>
    <t>离休费</t>
  </si>
  <si>
    <t>离休生活补贴</t>
  </si>
  <si>
    <t>老干费</t>
  </si>
  <si>
    <t>医疗费补助</t>
  </si>
  <si>
    <t>其他</t>
  </si>
  <si>
    <t>902</t>
  </si>
  <si>
    <t>交通运输局</t>
  </si>
  <si>
    <t xml:space="preserve">  公路建设和养护中心</t>
  </si>
  <si>
    <t xml:space="preserve">    90202</t>
  </si>
  <si>
    <t xml:space="preserve">    事业单位离退休</t>
  </si>
  <si>
    <t>表-12</t>
  </si>
  <si>
    <t>一般商品和服务支出预算(按政府预算)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</si>
  <si>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</si>
  <si>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</si>
  <si>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</si>
  <si>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</si>
  <si>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</si>
  <si>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</si>
  <si>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因公出国(境费用</t>
  </si>
  <si>
    <t>公务用车运行维护费</t>
  </si>
  <si>
    <t>维修(护费</t>
  </si>
  <si>
    <t>其他商品和服务支出</t>
  </si>
  <si>
    <t>商品和服务支出</t>
  </si>
  <si>
    <t>表-13</t>
  </si>
  <si>
    <t>一般商品和服务支出预算表（按部门预算经济分类）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</si>
  <si>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</si>
  <si>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</si>
  <si>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</si>
  <si>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</si>
  <si>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</si>
  <si>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</si>
  <si>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</si>
  <si>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</si>
  <si>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</si>
  <si>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租赁费</t>
  </si>
  <si>
    <t>工会经费</t>
  </si>
  <si>
    <t>福利费</t>
  </si>
  <si>
    <t>公务交通补贴</t>
  </si>
  <si>
    <t>其他交通费用</t>
  </si>
  <si>
    <t>离退休公用支出</t>
  </si>
  <si>
    <t>离退休党建经费</t>
  </si>
  <si>
    <t xml:space="preserve">    行政运行（公路水路运输）</t>
  </si>
  <si>
    <t>表-14</t>
  </si>
  <si>
    <t>2021年“三公”经费预算公开表</t>
  </si>
  <si>
    <t xml:space="preserve">单位名称
</t>
  </si>
  <si>
    <t>2021年"三公"经费预算支出</t>
  </si>
  <si>
    <t>因公出国（境）费</t>
  </si>
  <si>
    <t>公务用车购置</t>
  </si>
  <si>
    <t>其他交通工具购置</t>
  </si>
  <si>
    <t>表-15</t>
  </si>
  <si>
    <t>政府性基金拨款支出预算表</t>
  </si>
  <si>
    <t>本年政府性基金预算支出表</t>
  </si>
  <si>
    <t>表-16</t>
  </si>
  <si>
    <t>政府性基金拨款支出预算表(按政府预算经济分类)</t>
  </si>
  <si>
    <t>表-17</t>
  </si>
  <si>
    <t>政府性基金拨款支出预算表（按部门预算经济分类）</t>
  </si>
  <si>
    <t>表-18</t>
  </si>
  <si>
    <t>国有资本经营预算表</t>
  </si>
  <si>
    <t>本年国有资本经营预算支出</t>
  </si>
  <si>
    <t>人员经费</t>
  </si>
  <si>
    <t>公用费用</t>
  </si>
  <si>
    <t>表-19</t>
  </si>
  <si>
    <t>纳入专户管理的非税收入拨款支出预算表(按政府预算经济分类)</t>
  </si>
  <si>
    <t>表-20</t>
  </si>
  <si>
    <t>纳入专户管理的非税收入拨款支出预算表</t>
  </si>
  <si>
    <t>表-21</t>
  </si>
  <si>
    <t>支出预算项目明细表</t>
  </si>
  <si>
    <t>功能科目编码</t>
  </si>
  <si>
    <t>单位名称（项目名称）</t>
  </si>
  <si>
    <t xml:space="preserve">  湘北大道配套设施维护和道路保洁经费</t>
  </si>
  <si>
    <t xml:space="preserve">  非税收入征收成本</t>
  </si>
  <si>
    <t>表-22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</si>
  <si>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</si>
  <si>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</si>
  <si>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</si>
  <si>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</si>
  <si>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</si>
  <si>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</si>
  <si>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</si>
  <si>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</si>
  <si>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</si>
  <si>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</si>
  <si>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</si>
  <si>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</si>
  <si>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</si>
  <si>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/>
  </si>
  <si>
    <t>非税收入征收成本</t>
  </si>
  <si>
    <t>一次性项目</t>
  </si>
  <si>
    <t>征拆补偿款</t>
  </si>
  <si>
    <t>湘北大道配套设施维护和道路保洁经费</t>
  </si>
  <si>
    <t>常年项目</t>
  </si>
  <si>
    <t>湘北大道配套设施维护和道路保洁</t>
  </si>
  <si>
    <t>表-23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</si>
  <si>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</si>
  <si>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</si>
  <si>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</si>
  <si>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</si>
  <si>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</si>
  <si>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</si>
  <si>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</si>
  <si>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</si>
  <si>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主管岳阳市国省干线公路建设和养护</t>
  </si>
  <si>
    <t>达标</t>
  </si>
  <si>
    <t>公路的优良率达到80%。</t>
  </si>
  <si>
    <t>保持公路的通畅洁美。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</si>
</sst>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* #,##0.00;* \-#,##0.00;* &quot;&quot;??;@"/>
    <numFmt numFmtId="178" formatCode="0.00_);[Red]\(0.00\)"/>
    <numFmt numFmtId="179" formatCode="0.00_ "/>
    <numFmt numFmtId="180" formatCode="#,##0.0000"/>
    <numFmt numFmtId="181" formatCode="#,##0.00_);[Red]\(#,##0.00\)"/>
    <numFmt numFmtId="182" formatCode="00"/>
    <numFmt numFmtId="183" formatCode="0000"/>
    <numFmt numFmtId="184" formatCode="#,##0.00_ ;[Red]\-#,##0.00\ "/>
  </numFmts>
  <fonts count="3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Calibri"/>
      <family val="2"/>
    </font>
    <font>
      <b/>
      <sz val="48"/>
      <name val="黑体"/>
      <family val="3"/>
    </font>
    <font>
      <sz val="14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2" borderId="2" applyNumberFormat="0" applyFont="0" applyAlignment="0" applyProtection="0"/>
    <xf numFmtId="0" fontId="19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19" fillId="6" borderId="0" applyNumberFormat="0" applyBorder="0" applyAlignment="0" applyProtection="0"/>
    <xf numFmtId="0" fontId="26" fillId="0" borderId="4" applyNumberFormat="0" applyFill="0" applyAlignment="0" applyProtection="0"/>
    <xf numFmtId="0" fontId="19" fillId="6" borderId="0" applyNumberFormat="0" applyBorder="0" applyAlignment="0" applyProtection="0"/>
    <xf numFmtId="0" fontId="28" fillId="8" borderId="5" applyNumberFormat="0" applyAlignment="0" applyProtection="0"/>
    <xf numFmtId="0" fontId="27" fillId="8" borderId="1" applyNumberFormat="0" applyAlignment="0" applyProtection="0"/>
    <xf numFmtId="0" fontId="34" fillId="9" borderId="6" applyNumberFormat="0" applyAlignment="0" applyProtection="0"/>
    <xf numFmtId="0" fontId="18" fillId="2" borderId="0" applyNumberFormat="0" applyBorder="0" applyAlignment="0" applyProtection="0"/>
    <xf numFmtId="0" fontId="19" fillId="10" borderId="0" applyNumberFormat="0" applyBorder="0" applyAlignment="0" applyProtection="0"/>
    <xf numFmtId="0" fontId="35" fillId="0" borderId="7" applyNumberFormat="0" applyFill="0" applyAlignment="0" applyProtection="0"/>
    <xf numFmtId="0" fontId="23" fillId="0" borderId="8" applyNumberFormat="0" applyFill="0" applyAlignment="0" applyProtection="0"/>
    <xf numFmtId="0" fontId="36" fillId="5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0" borderId="0">
      <alignment vertical="center"/>
      <protection/>
    </xf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2" fillId="0" borderId="0">
      <alignment vertical="center"/>
      <protection/>
    </xf>
    <xf numFmtId="0" fontId="37" fillId="0" borderId="0">
      <alignment/>
      <protection/>
    </xf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9" fillId="16" borderId="0" applyNumberFormat="0" applyBorder="0" applyAlignment="0" applyProtection="0"/>
    <xf numFmtId="0" fontId="0" fillId="0" borderId="0">
      <alignment/>
      <protection/>
    </xf>
    <xf numFmtId="0" fontId="18" fillId="14" borderId="0" applyNumberFormat="0" applyBorder="0" applyAlignment="0" applyProtection="0"/>
    <xf numFmtId="0" fontId="19" fillId="17" borderId="0" applyNumberFormat="0" applyBorder="0" applyAlignment="0" applyProtection="0"/>
    <xf numFmtId="0" fontId="17" fillId="4" borderId="0" applyNumberFormat="0" applyBorder="0" applyAlignment="0" applyProtection="0"/>
    <xf numFmtId="0" fontId="19" fillId="7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</cellStyleXfs>
  <cellXfs count="467">
    <xf numFmtId="0" fontId="0" fillId="0" borderId="0" xfId="0" applyAlignment="1">
      <alignment/>
    </xf>
    <xf numFmtId="0" fontId="2" fillId="0" borderId="0" xfId="19" applyFill="1">
      <alignment/>
      <protection/>
    </xf>
    <xf numFmtId="0" fontId="2" fillId="0" borderId="0" xfId="19">
      <alignment/>
      <protection/>
    </xf>
    <xf numFmtId="0" fontId="3" fillId="0" borderId="0" xfId="19" applyFont="1" applyAlignment="1">
      <alignment horizontal="right" vertical="center"/>
      <protection/>
    </xf>
    <xf numFmtId="0" fontId="3" fillId="0" borderId="0" xfId="19" applyFont="1" applyAlignment="1">
      <alignment horizontal="center" vertical="center"/>
      <protection/>
    </xf>
    <xf numFmtId="0" fontId="3" fillId="0" borderId="0" xfId="19" applyNumberFormat="1" applyFont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0" fontId="5" fillId="8" borderId="9" xfId="19" applyNumberFormat="1" applyFont="1" applyFill="1" applyBorder="1" applyAlignment="1" applyProtection="1">
      <alignment horizontal="center" vertical="center" wrapText="1"/>
      <protection/>
    </xf>
    <xf numFmtId="0" fontId="5" fillId="8" borderId="10" xfId="19" applyNumberFormat="1" applyFont="1" applyFill="1" applyBorder="1" applyAlignment="1" applyProtection="1">
      <alignment horizontal="center" vertical="center" wrapText="1"/>
      <protection/>
    </xf>
    <xf numFmtId="0" fontId="5" fillId="8" borderId="10" xfId="19" applyNumberFormat="1" applyFont="1" applyFill="1" applyBorder="1" applyAlignment="1" applyProtection="1">
      <alignment horizontal="center" vertical="center"/>
      <protection/>
    </xf>
    <xf numFmtId="0" fontId="5" fillId="8" borderId="9" xfId="19" applyNumberFormat="1" applyFont="1" applyFill="1" applyBorder="1" applyAlignment="1" applyProtection="1">
      <alignment horizontal="center" vertical="center"/>
      <protection/>
    </xf>
    <xf numFmtId="0" fontId="5" fillId="8" borderId="11" xfId="19" applyNumberFormat="1" applyFont="1" applyFill="1" applyBorder="1" applyAlignment="1" applyProtection="1">
      <alignment horizontal="center" vertical="center"/>
      <protection/>
    </xf>
    <xf numFmtId="0" fontId="5" fillId="8" borderId="12" xfId="19" applyNumberFormat="1" applyFont="1" applyFill="1" applyBorder="1" applyAlignment="1" applyProtection="1">
      <alignment horizontal="center" vertical="center" wrapText="1"/>
      <protection/>
    </xf>
    <xf numFmtId="0" fontId="5" fillId="8" borderId="13" xfId="19" applyNumberFormat="1" applyFont="1" applyFill="1" applyBorder="1" applyAlignment="1" applyProtection="1">
      <alignment horizontal="center" vertical="center"/>
      <protection/>
    </xf>
    <xf numFmtId="0" fontId="5" fillId="8" borderId="14" xfId="19" applyNumberFormat="1" applyFont="1" applyFill="1" applyBorder="1" applyAlignment="1" applyProtection="1">
      <alignment horizontal="center" vertical="center"/>
      <protection/>
    </xf>
    <xf numFmtId="0" fontId="5" fillId="8" borderId="0" xfId="19" applyNumberFormat="1" applyFont="1" applyFill="1" applyAlignment="1" applyProtection="1">
      <alignment horizontal="center" vertical="center" wrapText="1"/>
      <protection/>
    </xf>
    <xf numFmtId="0" fontId="3" fillId="8" borderId="13" xfId="19" applyFont="1" applyFill="1" applyBorder="1" applyAlignment="1">
      <alignment horizontal="center" vertical="center"/>
      <protection/>
    </xf>
    <xf numFmtId="0" fontId="3" fillId="8" borderId="15" xfId="19" applyFont="1" applyFill="1" applyBorder="1" applyAlignment="1">
      <alignment horizontal="center" vertical="center"/>
      <protection/>
    </xf>
    <xf numFmtId="49" fontId="3" fillId="0" borderId="16" xfId="19" applyNumberFormat="1" applyFont="1" applyFill="1" applyBorder="1" applyAlignment="1" applyProtection="1">
      <alignment horizontal="center" vertical="center" wrapText="1"/>
      <protection/>
    </xf>
    <xf numFmtId="49" fontId="3" fillId="0" borderId="11" xfId="19" applyNumberFormat="1" applyFont="1" applyFill="1" applyBorder="1" applyAlignment="1" applyProtection="1">
      <alignment horizontal="left" vertical="center" wrapText="1"/>
      <protection/>
    </xf>
    <xf numFmtId="176" fontId="3" fillId="0" borderId="11" xfId="19" applyNumberFormat="1" applyFont="1" applyFill="1" applyBorder="1" applyAlignment="1" applyProtection="1">
      <alignment horizontal="right" vertical="center" wrapText="1"/>
      <protection/>
    </xf>
    <xf numFmtId="0" fontId="3" fillId="0" borderId="0" xfId="19" applyFont="1" applyFill="1" applyAlignment="1">
      <alignment horizontal="center" vertical="center"/>
      <protection/>
    </xf>
    <xf numFmtId="0" fontId="3" fillId="0" borderId="0" xfId="19" applyNumberFormat="1" applyFont="1" applyFill="1" applyAlignment="1">
      <alignment horizontal="center" vertical="center"/>
      <protection/>
    </xf>
    <xf numFmtId="0" fontId="2" fillId="0" borderId="0" xfId="19" applyAlignment="1">
      <alignment horizontal="right"/>
      <protection/>
    </xf>
    <xf numFmtId="0" fontId="5" fillId="8" borderId="17" xfId="19" applyNumberFormat="1" applyFont="1" applyFill="1" applyBorder="1" applyAlignment="1" applyProtection="1">
      <alignment horizontal="center" vertical="center"/>
      <protection/>
    </xf>
    <xf numFmtId="49" fontId="3" fillId="0" borderId="9" xfId="19" applyNumberFormat="1" applyFont="1" applyFill="1" applyBorder="1" applyAlignment="1" applyProtection="1">
      <alignment horizontal="left" vertical="center" wrapText="1"/>
      <protection/>
    </xf>
    <xf numFmtId="0" fontId="2" fillId="0" borderId="0" xfId="85" applyFill="1">
      <alignment/>
      <protection/>
    </xf>
    <xf numFmtId="0" fontId="2" fillId="0" borderId="0" xfId="85">
      <alignment/>
      <protection/>
    </xf>
    <xf numFmtId="0" fontId="3" fillId="0" borderId="0" xfId="85" applyFont="1" applyAlignment="1">
      <alignment horizontal="center" vertical="center"/>
      <protection/>
    </xf>
    <xf numFmtId="0" fontId="3" fillId="0" borderId="0" xfId="85" applyNumberFormat="1" applyFont="1" applyAlignment="1">
      <alignment horizontal="center" vertical="center"/>
      <protection/>
    </xf>
    <xf numFmtId="0" fontId="4" fillId="0" borderId="0" xfId="85" applyNumberFormat="1" applyFont="1" applyFill="1" applyAlignment="1" applyProtection="1">
      <alignment horizontal="center" vertical="center"/>
      <protection/>
    </xf>
    <xf numFmtId="0" fontId="5" fillId="8" borderId="9" xfId="85" applyNumberFormat="1" applyFont="1" applyFill="1" applyBorder="1" applyAlignment="1" applyProtection="1">
      <alignment horizontal="center" vertical="center" wrapText="1"/>
      <protection/>
    </xf>
    <xf numFmtId="0" fontId="5" fillId="8" borderId="15" xfId="85" applyNumberFormat="1" applyFont="1" applyFill="1" applyBorder="1" applyAlignment="1" applyProtection="1">
      <alignment horizontal="center" vertical="center" wrapText="1"/>
      <protection/>
    </xf>
    <xf numFmtId="0" fontId="5" fillId="8" borderId="11" xfId="85" applyNumberFormat="1" applyFont="1" applyFill="1" applyBorder="1" applyAlignment="1" applyProtection="1">
      <alignment horizontal="center" vertical="center" wrapText="1"/>
      <protection/>
    </xf>
    <xf numFmtId="0" fontId="5" fillId="8" borderId="10" xfId="85" applyNumberFormat="1" applyFont="1" applyFill="1" applyBorder="1" applyAlignment="1" applyProtection="1">
      <alignment horizontal="center" vertical="center" wrapText="1"/>
      <protection/>
    </xf>
    <xf numFmtId="0" fontId="5" fillId="8" borderId="17" xfId="85" applyNumberFormat="1" applyFont="1" applyFill="1" applyBorder="1" applyAlignment="1" applyProtection="1">
      <alignment horizontal="center" vertical="center" wrapText="1"/>
      <protection/>
    </xf>
    <xf numFmtId="0" fontId="5" fillId="8" borderId="9" xfId="85" applyNumberFormat="1" applyFont="1" applyFill="1" applyBorder="1" applyAlignment="1" applyProtection="1">
      <alignment vertical="center" wrapText="1"/>
      <protection/>
    </xf>
    <xf numFmtId="0" fontId="3" fillId="8" borderId="13" xfId="85" applyFont="1" applyFill="1" applyBorder="1" applyAlignment="1">
      <alignment horizontal="center" vertical="center"/>
      <protection/>
    </xf>
    <xf numFmtId="0" fontId="3" fillId="8" borderId="9" xfId="85" applyFont="1" applyFill="1" applyBorder="1" applyAlignment="1">
      <alignment horizontal="center" vertical="center"/>
      <protection/>
    </xf>
    <xf numFmtId="0" fontId="3" fillId="8" borderId="15" xfId="85" applyFont="1" applyFill="1" applyBorder="1" applyAlignment="1">
      <alignment horizontal="center" vertical="center"/>
      <protection/>
    </xf>
    <xf numFmtId="49" fontId="3" fillId="0" borderId="9" xfId="85" applyNumberFormat="1" applyFont="1" applyFill="1" applyBorder="1" applyAlignment="1" applyProtection="1">
      <alignment horizontal="center" vertical="center" wrapText="1"/>
      <protection/>
    </xf>
    <xf numFmtId="49" fontId="3" fillId="0" borderId="9" xfId="85" applyNumberFormat="1" applyFont="1" applyFill="1" applyBorder="1" applyAlignment="1" applyProtection="1">
      <alignment horizontal="left" vertical="center" wrapText="1"/>
      <protection/>
    </xf>
    <xf numFmtId="49" fontId="3" fillId="0" borderId="16" xfId="85" applyNumberFormat="1" applyFont="1" applyFill="1" applyBorder="1" applyAlignment="1" applyProtection="1">
      <alignment horizontal="left" vertical="center" wrapText="1"/>
      <protection/>
    </xf>
    <xf numFmtId="176" fontId="3" fillId="0" borderId="11" xfId="85" applyNumberFormat="1" applyFont="1" applyFill="1" applyBorder="1" applyAlignment="1" applyProtection="1">
      <alignment horizontal="right" vertical="center" wrapText="1"/>
      <protection/>
    </xf>
    <xf numFmtId="176" fontId="3" fillId="0" borderId="9" xfId="85" applyNumberFormat="1" applyFont="1" applyFill="1" applyBorder="1" applyAlignment="1" applyProtection="1">
      <alignment horizontal="right" vertical="center" wrapText="1"/>
      <protection/>
    </xf>
    <xf numFmtId="49" fontId="3" fillId="0" borderId="11" xfId="85" applyNumberFormat="1" applyFont="1" applyFill="1" applyBorder="1" applyAlignment="1" applyProtection="1">
      <alignment horizontal="left" vertical="center" wrapText="1"/>
      <protection/>
    </xf>
    <xf numFmtId="0" fontId="3" fillId="0" borderId="0" xfId="85" applyFont="1" applyFill="1" applyAlignment="1">
      <alignment horizontal="center" vertical="center"/>
      <protection/>
    </xf>
    <xf numFmtId="0" fontId="3" fillId="0" borderId="0" xfId="85" applyNumberFormat="1" applyFont="1" applyFill="1" applyAlignment="1">
      <alignment horizontal="center" vertical="center"/>
      <protection/>
    </xf>
    <xf numFmtId="0" fontId="3" fillId="0" borderId="0" xfId="85" applyFont="1" applyAlignment="1">
      <alignment horizontal="right" vertical="center"/>
      <protection/>
    </xf>
    <xf numFmtId="0" fontId="2" fillId="0" borderId="0" xfId="85" applyAlignment="1">
      <alignment horizontal="right"/>
      <protection/>
    </xf>
    <xf numFmtId="49" fontId="3" fillId="0" borderId="10" xfId="85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81" applyFill="1">
      <alignment vertical="center"/>
      <protection/>
    </xf>
    <xf numFmtId="0" fontId="2" fillId="0" borderId="0" xfId="81">
      <alignment vertical="center"/>
      <protection/>
    </xf>
    <xf numFmtId="0" fontId="3" fillId="0" borderId="0" xfId="81" applyFont="1" applyAlignment="1">
      <alignment horizontal="right" vertical="center" wrapText="1"/>
      <protection/>
    </xf>
    <xf numFmtId="0" fontId="6" fillId="0" borderId="0" xfId="81" applyNumberFormat="1" applyFont="1" applyFill="1" applyAlignment="1" applyProtection="1">
      <alignment horizontal="center" vertical="center" wrapText="1"/>
      <protection/>
    </xf>
    <xf numFmtId="0" fontId="3" fillId="0" borderId="18" xfId="81" applyFont="1" applyBorder="1" applyAlignment="1">
      <alignment horizontal="left" vertical="center" wrapText="1"/>
      <protection/>
    </xf>
    <xf numFmtId="0" fontId="3" fillId="0" borderId="0" xfId="81" applyFont="1" applyAlignment="1">
      <alignment horizontal="left" vertical="center" wrapText="1"/>
      <protection/>
    </xf>
    <xf numFmtId="0" fontId="3" fillId="8" borderId="9" xfId="81" applyFont="1" applyFill="1" applyBorder="1" applyAlignment="1">
      <alignment horizontal="center" vertical="center" wrapText="1"/>
      <protection/>
    </xf>
    <xf numFmtId="49" fontId="3" fillId="8" borderId="9" xfId="81" applyNumberFormat="1" applyFont="1" applyFill="1" applyBorder="1" applyAlignment="1" applyProtection="1">
      <alignment horizontal="center" vertical="center" wrapText="1"/>
      <protection/>
    </xf>
    <xf numFmtId="0" fontId="3" fillId="8" borderId="11" xfId="81" applyFont="1" applyFill="1" applyBorder="1" applyAlignment="1">
      <alignment horizontal="center" vertical="center" wrapText="1"/>
      <protection/>
    </xf>
    <xf numFmtId="0" fontId="3" fillId="8" borderId="9" xfId="81" applyNumberFormat="1" applyFont="1" applyFill="1" applyBorder="1" applyAlignment="1" applyProtection="1">
      <alignment horizontal="center" vertical="center" wrapText="1"/>
      <protection/>
    </xf>
    <xf numFmtId="0" fontId="3" fillId="8" borderId="10" xfId="81" applyFont="1" applyFill="1" applyBorder="1" applyAlignment="1">
      <alignment horizontal="center" vertical="center" wrapText="1"/>
      <protection/>
    </xf>
    <xf numFmtId="0" fontId="3" fillId="8" borderId="17" xfId="81" applyFont="1" applyFill="1" applyBorder="1" applyAlignment="1">
      <alignment horizontal="center" vertical="center" wrapText="1"/>
      <protection/>
    </xf>
    <xf numFmtId="0" fontId="3" fillId="8" borderId="15" xfId="81" applyFont="1" applyFill="1" applyBorder="1" applyAlignment="1">
      <alignment horizontal="center" vertical="center" wrapText="1"/>
      <protection/>
    </xf>
    <xf numFmtId="0" fontId="3" fillId="0" borderId="11" xfId="81" applyNumberFormat="1" applyFont="1" applyFill="1" applyBorder="1" applyAlignment="1" applyProtection="1">
      <alignment horizontal="left" vertical="center" wrapText="1"/>
      <protection/>
    </xf>
    <xf numFmtId="0" fontId="3" fillId="0" borderId="11" xfId="81" applyNumberFormat="1" applyFont="1" applyFill="1" applyBorder="1" applyAlignment="1" applyProtection="1">
      <alignment horizontal="left" vertical="center"/>
      <protection/>
    </xf>
    <xf numFmtId="49" fontId="3" fillId="0" borderId="9" xfId="81" applyNumberFormat="1" applyFont="1" applyFill="1" applyBorder="1" applyAlignment="1" applyProtection="1">
      <alignment horizontal="left" vertical="center"/>
      <protection/>
    </xf>
    <xf numFmtId="176" fontId="3" fillId="0" borderId="16" xfId="81" applyNumberFormat="1" applyFont="1" applyFill="1" applyBorder="1" applyAlignment="1" applyProtection="1">
      <alignment horizontal="right" vertical="center" wrapText="1"/>
      <protection/>
    </xf>
    <xf numFmtId="176" fontId="3" fillId="0" borderId="9" xfId="81" applyNumberFormat="1" applyFont="1" applyFill="1" applyBorder="1" applyAlignment="1" applyProtection="1">
      <alignment horizontal="right" vertical="center" wrapText="1"/>
      <protection/>
    </xf>
    <xf numFmtId="176" fontId="3" fillId="0" borderId="11" xfId="81" applyNumberFormat="1" applyFont="1" applyFill="1" applyBorder="1" applyAlignment="1" applyProtection="1">
      <alignment horizontal="right" vertical="center" wrapText="1"/>
      <protection/>
    </xf>
    <xf numFmtId="0" fontId="3" fillId="0" borderId="0" xfId="81" applyFont="1" applyFill="1" applyAlignment="1">
      <alignment horizontal="centerContinuous" vertical="center"/>
      <protection/>
    </xf>
    <xf numFmtId="0" fontId="3" fillId="0" borderId="0" xfId="81" applyFont="1" applyAlignment="1">
      <alignment horizontal="centerContinuous" vertical="center"/>
      <protection/>
    </xf>
    <xf numFmtId="0" fontId="3" fillId="0" borderId="0" xfId="81" applyNumberFormat="1" applyFont="1" applyFill="1" applyAlignment="1" applyProtection="1">
      <alignment vertical="center" wrapText="1"/>
      <protection/>
    </xf>
    <xf numFmtId="0" fontId="3" fillId="0" borderId="0" xfId="81" applyNumberFormat="1" applyFont="1" applyFill="1" applyAlignment="1" applyProtection="1">
      <alignment horizontal="right" vertical="center"/>
      <protection/>
    </xf>
    <xf numFmtId="0" fontId="3" fillId="0" borderId="18" xfId="81" applyNumberFormat="1" applyFont="1" applyFill="1" applyBorder="1" applyAlignment="1" applyProtection="1">
      <alignment wrapText="1"/>
      <protection/>
    </xf>
    <xf numFmtId="0" fontId="3" fillId="0" borderId="18" xfId="81" applyNumberFormat="1" applyFont="1" applyFill="1" applyBorder="1" applyAlignment="1" applyProtection="1">
      <alignment horizontal="right" vertical="center" wrapText="1"/>
      <protection/>
    </xf>
    <xf numFmtId="0" fontId="3" fillId="8" borderId="19" xfId="81" applyFont="1" applyFill="1" applyBorder="1" applyAlignment="1">
      <alignment horizontal="center" vertical="center" wrapText="1"/>
      <protection/>
    </xf>
    <xf numFmtId="0" fontId="3" fillId="8" borderId="11" xfId="81" applyNumberFormat="1" applyFont="1" applyFill="1" applyBorder="1" applyAlignment="1" applyProtection="1">
      <alignment horizontal="center" vertical="center" wrapText="1"/>
      <protection/>
    </xf>
    <xf numFmtId="0" fontId="3" fillId="8" borderId="9" xfId="81" applyNumberFormat="1" applyFont="1" applyFill="1" applyBorder="1" applyAlignment="1" applyProtection="1">
      <alignment horizontal="center" vertical="center"/>
      <protection/>
    </xf>
    <xf numFmtId="0" fontId="3" fillId="8" borderId="11" xfId="81" applyNumberFormat="1" applyFont="1" applyFill="1" applyBorder="1" applyAlignment="1" applyProtection="1">
      <alignment horizontal="centerContinuous" vertical="center" wrapText="1"/>
      <protection/>
    </xf>
    <xf numFmtId="0" fontId="2" fillId="8" borderId="15" xfId="81" applyFill="1" applyBorder="1" applyAlignment="1">
      <alignment horizontal="center" vertical="center"/>
      <protection/>
    </xf>
    <xf numFmtId="0" fontId="3" fillId="8" borderId="9" xfId="81" applyFont="1" applyFill="1" applyBorder="1" applyAlignment="1">
      <alignment horizontal="center" vertical="center"/>
      <protection/>
    </xf>
    <xf numFmtId="176" fontId="2" fillId="0" borderId="16" xfId="81" applyNumberFormat="1" applyFont="1" applyFill="1" applyBorder="1" applyAlignment="1" applyProtection="1">
      <alignment horizontal="right" vertical="center" wrapText="1"/>
      <protection/>
    </xf>
    <xf numFmtId="0" fontId="2" fillId="0" borderId="0" xfId="27" applyFill="1">
      <alignment vertical="center"/>
      <protection/>
    </xf>
    <xf numFmtId="0" fontId="2" fillId="0" borderId="0" xfId="27">
      <alignment vertical="center"/>
      <protection/>
    </xf>
    <xf numFmtId="0" fontId="3" fillId="0" borderId="0" xfId="27" applyFont="1" applyAlignment="1">
      <alignment horizontal="center" vertical="center" wrapText="1"/>
      <protection/>
    </xf>
    <xf numFmtId="0" fontId="6" fillId="0" borderId="0" xfId="27" applyNumberFormat="1" applyFont="1" applyFill="1" applyAlignment="1" applyProtection="1">
      <alignment horizontal="center" vertical="center"/>
      <protection/>
    </xf>
    <xf numFmtId="49" fontId="3" fillId="8" borderId="0" xfId="27" applyNumberFormat="1" applyFont="1" applyFill="1" applyAlignment="1">
      <alignment vertical="center"/>
      <protection/>
    </xf>
    <xf numFmtId="0" fontId="3" fillId="0" borderId="0" xfId="27" applyFont="1" applyFill="1" applyAlignment="1">
      <alignment horizontal="centerContinuous" vertical="center"/>
      <protection/>
    </xf>
    <xf numFmtId="0" fontId="3" fillId="0" borderId="0" xfId="27" applyFont="1" applyAlignment="1">
      <alignment horizontal="centerContinuous" vertical="center"/>
      <protection/>
    </xf>
    <xf numFmtId="0" fontId="3" fillId="8" borderId="9" xfId="27" applyNumberFormat="1" applyFont="1" applyFill="1" applyBorder="1" applyAlignment="1" applyProtection="1">
      <alignment horizontal="center" vertical="center" wrapText="1"/>
      <protection/>
    </xf>
    <xf numFmtId="0" fontId="3" fillId="8" borderId="16" xfId="27" applyNumberFormat="1" applyFont="1" applyFill="1" applyBorder="1" applyAlignment="1" applyProtection="1">
      <alignment horizontal="center" vertical="center" wrapText="1"/>
      <protection/>
    </xf>
    <xf numFmtId="0" fontId="3" fillId="8" borderId="11" xfId="27" applyNumberFormat="1" applyFont="1" applyFill="1" applyBorder="1" applyAlignment="1" applyProtection="1">
      <alignment horizontal="center" vertical="center" wrapText="1"/>
      <protection/>
    </xf>
    <xf numFmtId="0" fontId="3" fillId="8" borderId="19" xfId="27" applyNumberFormat="1" applyFont="1" applyFill="1" applyBorder="1" applyAlignment="1" applyProtection="1">
      <alignment horizontal="center" vertical="center" wrapText="1"/>
      <protection/>
    </xf>
    <xf numFmtId="0" fontId="3" fillId="8" borderId="18" xfId="27" applyFont="1" applyFill="1" applyBorder="1" applyAlignment="1">
      <alignment horizontal="center" vertical="center" wrapText="1"/>
      <protection/>
    </xf>
    <xf numFmtId="0" fontId="3" fillId="8" borderId="13" xfId="27" applyFont="1" applyFill="1" applyBorder="1" applyAlignment="1">
      <alignment horizontal="center" vertical="center" wrapText="1"/>
      <protection/>
    </xf>
    <xf numFmtId="0" fontId="3" fillId="8" borderId="15" xfId="27" applyFont="1" applyFill="1" applyBorder="1" applyAlignment="1">
      <alignment horizontal="center" vertical="center" wrapText="1"/>
      <protection/>
    </xf>
    <xf numFmtId="49" fontId="3" fillId="0" borderId="11" xfId="27" applyNumberFormat="1" applyFont="1" applyFill="1" applyBorder="1" applyAlignment="1" applyProtection="1">
      <alignment horizontal="center" vertical="center" wrapText="1"/>
      <protection/>
    </xf>
    <xf numFmtId="49" fontId="3" fillId="0" borderId="9" xfId="27" applyNumberFormat="1" applyFont="1" applyFill="1" applyBorder="1" applyAlignment="1" applyProtection="1">
      <alignment horizontal="center" vertical="center" wrapText="1"/>
      <protection/>
    </xf>
    <xf numFmtId="49" fontId="3" fillId="0" borderId="16" xfId="27" applyNumberFormat="1" applyFont="1" applyFill="1" applyBorder="1" applyAlignment="1" applyProtection="1">
      <alignment horizontal="left" vertical="center" wrapText="1"/>
      <protection/>
    </xf>
    <xf numFmtId="0" fontId="3" fillId="0" borderId="11" xfId="27" applyNumberFormat="1" applyFont="1" applyFill="1" applyBorder="1" applyAlignment="1" applyProtection="1">
      <alignment horizontal="left" vertical="center" wrapText="1"/>
      <protection/>
    </xf>
    <xf numFmtId="176" fontId="3" fillId="0" borderId="9" xfId="27" applyNumberFormat="1" applyFont="1" applyFill="1" applyBorder="1" applyAlignment="1" applyProtection="1">
      <alignment horizontal="right" vertical="center" wrapText="1"/>
      <protection/>
    </xf>
    <xf numFmtId="176" fontId="3" fillId="0" borderId="16" xfId="27" applyNumberFormat="1" applyFont="1" applyFill="1" applyBorder="1" applyAlignment="1" applyProtection="1">
      <alignment horizontal="right" vertical="center" wrapText="1"/>
      <protection/>
    </xf>
    <xf numFmtId="176" fontId="3" fillId="0" borderId="11" xfId="27" applyNumberFormat="1" applyFont="1" applyFill="1" applyBorder="1" applyAlignment="1" applyProtection="1">
      <alignment horizontal="right" vertical="center" wrapText="1"/>
      <protection/>
    </xf>
    <xf numFmtId="49" fontId="3" fillId="0" borderId="0" xfId="27" applyNumberFormat="1" applyFont="1" applyFill="1" applyAlignment="1">
      <alignment horizontal="center" vertical="center"/>
      <protection/>
    </xf>
    <xf numFmtId="0" fontId="3" fillId="0" borderId="0" xfId="27" applyFont="1" applyFill="1" applyAlignment="1">
      <alignment horizontal="left" vertical="center"/>
      <protection/>
    </xf>
    <xf numFmtId="177" fontId="3" fillId="0" borderId="0" xfId="27" applyNumberFormat="1" applyFont="1" applyFill="1" applyAlignment="1">
      <alignment horizontal="center" vertical="center"/>
      <protection/>
    </xf>
    <xf numFmtId="49" fontId="3" fillId="8" borderId="0" xfId="27" applyNumberFormat="1" applyFont="1" applyFill="1" applyAlignment="1">
      <alignment horizontal="center" vertical="center"/>
      <protection/>
    </xf>
    <xf numFmtId="177" fontId="3" fillId="8" borderId="0" xfId="27" applyNumberFormat="1" applyFont="1" applyFill="1" applyAlignment="1">
      <alignment horizontal="center" vertical="center"/>
      <protection/>
    </xf>
    <xf numFmtId="0" fontId="3" fillId="8" borderId="0" xfId="27" applyFont="1" applyFill="1" applyAlignment="1">
      <alignment horizontal="left" vertical="center"/>
      <protection/>
    </xf>
    <xf numFmtId="0" fontId="3" fillId="8" borderId="17" xfId="27" applyNumberFormat="1" applyFont="1" applyFill="1" applyBorder="1" applyAlignment="1" applyProtection="1">
      <alignment horizontal="center" vertical="center" wrapText="1"/>
      <protection/>
    </xf>
    <xf numFmtId="0" fontId="3" fillId="8" borderId="18" xfId="27" applyNumberFormat="1" applyFont="1" applyFill="1" applyBorder="1" applyAlignment="1" applyProtection="1">
      <alignment horizontal="center" vertical="center" wrapText="1"/>
      <protection/>
    </xf>
    <xf numFmtId="0" fontId="3" fillId="8" borderId="9" xfId="80" applyNumberFormat="1" applyFont="1" applyFill="1" applyBorder="1" applyAlignment="1" applyProtection="1">
      <alignment horizontal="center" vertical="center" wrapText="1"/>
      <protection/>
    </xf>
    <xf numFmtId="0" fontId="2" fillId="0" borderId="0" xfId="27" applyFont="1" applyAlignment="1">
      <alignment horizontal="right" vertical="center" wrapText="1"/>
      <protection/>
    </xf>
    <xf numFmtId="177" fontId="3" fillId="8" borderId="0" xfId="27" applyNumberFormat="1" applyFont="1" applyFill="1" applyAlignment="1">
      <alignment vertical="center"/>
      <protection/>
    </xf>
    <xf numFmtId="0" fontId="2" fillId="0" borderId="18" xfId="27" applyFont="1" applyBorder="1" applyAlignment="1">
      <alignment horizontal="left" vertical="center" wrapText="1"/>
      <protection/>
    </xf>
    <xf numFmtId="0" fontId="3" fillId="0" borderId="18" xfId="27" applyNumberFormat="1" applyFont="1" applyFill="1" applyBorder="1" applyAlignment="1" applyProtection="1">
      <alignment horizontal="right" vertical="center"/>
      <protection/>
    </xf>
    <xf numFmtId="0" fontId="3" fillId="8" borderId="0" xfId="27" applyFont="1" applyFill="1" applyAlignment="1">
      <alignment vertical="center"/>
      <protection/>
    </xf>
    <xf numFmtId="0" fontId="3" fillId="8" borderId="10" xfId="27" applyNumberFormat="1" applyFont="1" applyFill="1" applyBorder="1" applyAlignment="1" applyProtection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0" fontId="2" fillId="8" borderId="9" xfId="27" applyFont="1" applyFill="1" applyBorder="1" applyAlignment="1">
      <alignment horizontal="center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/>
    </xf>
    <xf numFmtId="0" fontId="3" fillId="0" borderId="0" xfId="0" applyFont="1" applyAlignment="1">
      <alignment horizontal="right"/>
    </xf>
    <xf numFmtId="0" fontId="2" fillId="0" borderId="0" xfId="60" applyFill="1">
      <alignment vertical="center"/>
      <protection/>
    </xf>
    <xf numFmtId="0" fontId="2" fillId="0" borderId="0" xfId="60">
      <alignment vertical="center"/>
      <protection/>
    </xf>
    <xf numFmtId="0" fontId="3" fillId="0" borderId="0" xfId="60" applyFont="1" applyAlignment="1">
      <alignment horizontal="center" vertical="center" wrapText="1"/>
      <protection/>
    </xf>
    <xf numFmtId="0" fontId="6" fillId="0" borderId="0" xfId="60" applyNumberFormat="1" applyFont="1" applyFill="1" applyAlignment="1" applyProtection="1">
      <alignment horizontal="center" vertical="center"/>
      <protection/>
    </xf>
    <xf numFmtId="49" fontId="3" fillId="8" borderId="0" xfId="60" applyNumberFormat="1" applyFont="1" applyFill="1" applyAlignment="1">
      <alignment vertical="center"/>
      <protection/>
    </xf>
    <xf numFmtId="0" fontId="3" fillId="0" borderId="0" xfId="60" applyFont="1" applyFill="1" applyAlignment="1">
      <alignment horizontal="centerContinuous" vertical="center"/>
      <protection/>
    </xf>
    <xf numFmtId="0" fontId="3" fillId="0" borderId="0" xfId="60" applyFont="1" applyAlignment="1">
      <alignment horizontal="centerContinuous" vertical="center"/>
      <protection/>
    </xf>
    <xf numFmtId="0" fontId="3" fillId="8" borderId="15" xfId="60" applyFont="1" applyFill="1" applyBorder="1" applyAlignment="1">
      <alignment horizontal="centerContinuous" vertical="center"/>
      <protection/>
    </xf>
    <xf numFmtId="0" fontId="3" fillId="8" borderId="20" xfId="60" applyFont="1" applyFill="1" applyBorder="1" applyAlignment="1">
      <alignment horizontal="centerContinuous" vertical="center"/>
      <protection/>
    </xf>
    <xf numFmtId="0" fontId="3" fillId="8" borderId="11" xfId="60" applyNumberFormat="1" applyFont="1" applyFill="1" applyBorder="1" applyAlignment="1" applyProtection="1">
      <alignment horizontal="center" vertical="center" wrapText="1"/>
      <protection/>
    </xf>
    <xf numFmtId="0" fontId="3" fillId="8" borderId="9" xfId="60" applyNumberFormat="1" applyFont="1" applyFill="1" applyBorder="1" applyAlignment="1" applyProtection="1">
      <alignment horizontal="center" vertical="center" wrapText="1"/>
      <protection/>
    </xf>
    <xf numFmtId="0" fontId="3" fillId="8" borderId="21" xfId="60" applyFont="1" applyFill="1" applyBorder="1" applyAlignment="1">
      <alignment horizontal="centerContinuous" vertical="center"/>
      <protection/>
    </xf>
    <xf numFmtId="0" fontId="3" fillId="8" borderId="11" xfId="60" applyNumberFormat="1" applyFont="1" applyFill="1" applyBorder="1" applyAlignment="1" applyProtection="1">
      <alignment horizontal="center" vertical="center"/>
      <protection/>
    </xf>
    <xf numFmtId="0" fontId="3" fillId="8" borderId="18" xfId="60" applyFont="1" applyFill="1" applyBorder="1" applyAlignment="1">
      <alignment horizontal="center" vertical="center" wrapText="1"/>
      <protection/>
    </xf>
    <xf numFmtId="0" fontId="3" fillId="8" borderId="13" xfId="60" applyFont="1" applyFill="1" applyBorder="1" applyAlignment="1">
      <alignment horizontal="center" vertical="center" wrapText="1"/>
      <protection/>
    </xf>
    <xf numFmtId="0" fontId="3" fillId="8" borderId="15" xfId="60" applyFont="1" applyFill="1" applyBorder="1" applyAlignment="1">
      <alignment horizontal="center" vertical="center" wrapText="1"/>
      <protection/>
    </xf>
    <xf numFmtId="49" fontId="3" fillId="0" borderId="11" xfId="60" applyNumberFormat="1" applyFont="1" applyFill="1" applyBorder="1" applyAlignment="1" applyProtection="1">
      <alignment horizontal="center" vertical="center" wrapText="1"/>
      <protection/>
    </xf>
    <xf numFmtId="49" fontId="3" fillId="0" borderId="9" xfId="60" applyNumberFormat="1" applyFont="1" applyFill="1" applyBorder="1" applyAlignment="1" applyProtection="1">
      <alignment horizontal="center" vertical="center" wrapText="1"/>
      <protection/>
    </xf>
    <xf numFmtId="49" fontId="3" fillId="0" borderId="16" xfId="60" applyNumberFormat="1" applyFont="1" applyFill="1" applyBorder="1" applyAlignment="1" applyProtection="1">
      <alignment horizontal="left" vertical="center" wrapText="1"/>
      <protection/>
    </xf>
    <xf numFmtId="0" fontId="3" fillId="0" borderId="9" xfId="60" applyNumberFormat="1" applyFont="1" applyFill="1" applyBorder="1" applyAlignment="1" applyProtection="1">
      <alignment horizontal="left" vertical="center" wrapText="1"/>
      <protection/>
    </xf>
    <xf numFmtId="176" fontId="3" fillId="0" borderId="16" xfId="60" applyNumberFormat="1" applyFont="1" applyFill="1" applyBorder="1" applyAlignment="1" applyProtection="1">
      <alignment horizontal="right" vertical="center" wrapText="1"/>
      <protection/>
    </xf>
    <xf numFmtId="176" fontId="3" fillId="0" borderId="11" xfId="60" applyNumberFormat="1" applyFont="1" applyFill="1" applyBorder="1" applyAlignment="1" applyProtection="1">
      <alignment horizontal="right" vertical="center" wrapText="1"/>
      <protection/>
    </xf>
    <xf numFmtId="49" fontId="3" fillId="0" borderId="0" xfId="60" applyNumberFormat="1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left" vertical="center"/>
      <protection/>
    </xf>
    <xf numFmtId="177" fontId="3" fillId="0" borderId="0" xfId="60" applyNumberFormat="1" applyFont="1" applyFill="1" applyAlignment="1">
      <alignment horizontal="center" vertical="center"/>
      <protection/>
    </xf>
    <xf numFmtId="177" fontId="3" fillId="8" borderId="0" xfId="60" applyNumberFormat="1" applyFont="1" applyFill="1" applyAlignment="1">
      <alignment horizontal="center" vertical="center"/>
      <protection/>
    </xf>
    <xf numFmtId="49" fontId="3" fillId="8" borderId="0" xfId="60" applyNumberFormat="1" applyFont="1" applyFill="1" applyAlignment="1">
      <alignment horizontal="center" vertical="center"/>
      <protection/>
    </xf>
    <xf numFmtId="0" fontId="3" fillId="8" borderId="0" xfId="60" applyFont="1" applyFill="1" applyAlignment="1">
      <alignment horizontal="left" vertical="center"/>
      <protection/>
    </xf>
    <xf numFmtId="0" fontId="3" fillId="8" borderId="16" xfId="60" applyNumberFormat="1" applyFont="1" applyFill="1" applyBorder="1" applyAlignment="1" applyProtection="1">
      <alignment horizontal="center" vertical="center"/>
      <protection/>
    </xf>
    <xf numFmtId="0" fontId="3" fillId="8" borderId="18" xfId="60" applyNumberFormat="1" applyFont="1" applyFill="1" applyBorder="1" applyAlignment="1" applyProtection="1">
      <alignment horizontal="center" vertical="center" wrapText="1"/>
      <protection/>
    </xf>
    <xf numFmtId="0" fontId="3" fillId="8" borderId="16" xfId="60" applyNumberFormat="1" applyFont="1" applyFill="1" applyBorder="1" applyAlignment="1" applyProtection="1">
      <alignment horizontal="center" vertical="center" wrapText="1"/>
      <protection/>
    </xf>
    <xf numFmtId="176" fontId="3" fillId="0" borderId="9" xfId="60" applyNumberFormat="1" applyFont="1" applyFill="1" applyBorder="1" applyAlignment="1" applyProtection="1">
      <alignment horizontal="right" vertical="center" wrapText="1"/>
      <protection/>
    </xf>
    <xf numFmtId="0" fontId="2" fillId="0" borderId="0" xfId="60" applyFont="1" applyAlignment="1">
      <alignment horizontal="right" vertical="center" wrapText="1"/>
      <protection/>
    </xf>
    <xf numFmtId="177" fontId="3" fillId="8" borderId="0" xfId="60" applyNumberFormat="1" applyFont="1" applyFill="1" applyAlignment="1">
      <alignment vertical="center"/>
      <protection/>
    </xf>
    <xf numFmtId="0" fontId="2" fillId="0" borderId="18" xfId="60" applyFont="1" applyBorder="1" applyAlignment="1">
      <alignment horizontal="left" vertical="center" wrapText="1"/>
      <protection/>
    </xf>
    <xf numFmtId="0" fontId="3" fillId="0" borderId="18" xfId="60" applyNumberFormat="1" applyFont="1" applyFill="1" applyBorder="1" applyAlignment="1" applyProtection="1">
      <alignment horizontal="right" vertical="center"/>
      <protection/>
    </xf>
    <xf numFmtId="0" fontId="3" fillId="8" borderId="0" xfId="60" applyFont="1" applyFill="1" applyAlignment="1">
      <alignment vertical="center"/>
      <protection/>
    </xf>
    <xf numFmtId="0" fontId="3" fillId="8" borderId="10" xfId="60" applyNumberFormat="1" applyFont="1" applyFill="1" applyBorder="1" applyAlignment="1" applyProtection="1">
      <alignment horizontal="center" vertical="center"/>
      <protection/>
    </xf>
    <xf numFmtId="0" fontId="2" fillId="8" borderId="21" xfId="60" applyFont="1" applyFill="1" applyBorder="1" applyAlignment="1">
      <alignment horizontal="center" vertical="center" wrapText="1"/>
      <protection/>
    </xf>
    <xf numFmtId="0" fontId="2" fillId="8" borderId="9" xfId="60" applyFont="1" applyFill="1" applyBorder="1" applyAlignment="1">
      <alignment horizontal="center" vertical="center" wrapText="1"/>
      <protection/>
    </xf>
    <xf numFmtId="0" fontId="2" fillId="8" borderId="12" xfId="60" applyFont="1" applyFill="1" applyBorder="1" applyAlignment="1" applyProtection="1">
      <alignment horizontal="center" vertical="center" wrapText="1"/>
      <protection locked="0"/>
    </xf>
    <xf numFmtId="0" fontId="2" fillId="8" borderId="22" xfId="60" applyFont="1" applyFill="1" applyBorder="1" applyAlignment="1">
      <alignment horizontal="center" vertical="center" wrapText="1"/>
      <protection/>
    </xf>
    <xf numFmtId="176" fontId="2" fillId="0" borderId="11" xfId="60" applyNumberFormat="1" applyFont="1" applyFill="1" applyBorder="1" applyAlignment="1" applyProtection="1">
      <alignment horizontal="right" vertical="center" wrapText="1"/>
      <protection/>
    </xf>
    <xf numFmtId="176" fontId="2" fillId="0" borderId="9" xfId="60" applyNumberFormat="1" applyFont="1" applyFill="1" applyBorder="1" applyAlignment="1" applyProtection="1">
      <alignment horizontal="right" vertical="center" wrapText="1"/>
      <protection/>
    </xf>
    <xf numFmtId="0" fontId="2" fillId="0" borderId="0" xfId="60" applyFont="1" applyFill="1" applyAlignment="1">
      <alignment horizontal="centerContinuous" vertical="center"/>
      <protection/>
    </xf>
    <xf numFmtId="0" fontId="2" fillId="0" borderId="0" xfId="60" applyFont="1" applyAlignment="1">
      <alignment horizontal="centerContinuous" vertical="center"/>
      <protection/>
    </xf>
    <xf numFmtId="4" fontId="3" fillId="0" borderId="9" xfId="0" applyNumberFormat="1" applyFont="1" applyFill="1" applyBorder="1" applyAlignment="1">
      <alignment wrapText="1"/>
    </xf>
    <xf numFmtId="0" fontId="3" fillId="8" borderId="20" xfId="60" applyFont="1" applyFill="1" applyBorder="1" applyAlignment="1">
      <alignment horizontal="center" vertical="center"/>
      <protection/>
    </xf>
    <xf numFmtId="0" fontId="3" fillId="8" borderId="23" xfId="60" applyFont="1" applyFill="1" applyBorder="1" applyAlignment="1">
      <alignment horizontal="center" vertical="center"/>
      <protection/>
    </xf>
    <xf numFmtId="0" fontId="3" fillId="8" borderId="21" xfId="60" applyFont="1" applyFill="1" applyBorder="1" applyAlignment="1">
      <alignment horizontal="center" vertical="center"/>
      <protection/>
    </xf>
    <xf numFmtId="0" fontId="3" fillId="8" borderId="14" xfId="60" applyFont="1" applyFill="1" applyBorder="1" applyAlignment="1">
      <alignment horizontal="center" vertical="center"/>
      <protection/>
    </xf>
    <xf numFmtId="0" fontId="3" fillId="8" borderId="0" xfId="60" applyFont="1" applyFill="1" applyBorder="1" applyAlignment="1">
      <alignment horizontal="center" vertical="center"/>
      <protection/>
    </xf>
    <xf numFmtId="0" fontId="3" fillId="8" borderId="12" xfId="60" applyFont="1" applyFill="1" applyBorder="1" applyAlignment="1">
      <alignment horizontal="center" vertical="center"/>
      <protection/>
    </xf>
    <xf numFmtId="0" fontId="3" fillId="8" borderId="19" xfId="60" applyFont="1" applyFill="1" applyBorder="1" applyAlignment="1">
      <alignment horizontal="center" vertical="center"/>
      <protection/>
    </xf>
    <xf numFmtId="0" fontId="3" fillId="8" borderId="18" xfId="60" applyFont="1" applyFill="1" applyBorder="1" applyAlignment="1">
      <alignment horizontal="center" vertical="center"/>
      <protection/>
    </xf>
    <xf numFmtId="0" fontId="3" fillId="8" borderId="22" xfId="60" applyFont="1" applyFill="1" applyBorder="1" applyAlignment="1">
      <alignment horizontal="center" vertical="center"/>
      <protection/>
    </xf>
    <xf numFmtId="0" fontId="3" fillId="8" borderId="17" xfId="60" applyFont="1" applyFill="1" applyBorder="1" applyAlignment="1">
      <alignment horizontal="center" vertical="center" wrapText="1"/>
      <protection/>
    </xf>
    <xf numFmtId="0" fontId="3" fillId="8" borderId="10" xfId="60" applyNumberFormat="1" applyFont="1" applyFill="1" applyBorder="1" applyAlignment="1" applyProtection="1">
      <alignment horizontal="center" vertical="center" wrapText="1"/>
      <protection/>
    </xf>
    <xf numFmtId="0" fontId="3" fillId="8" borderId="9" xfId="60" applyFont="1" applyFill="1" applyBorder="1" applyAlignment="1">
      <alignment horizontal="center" vertical="center" wrapText="1"/>
      <protection/>
    </xf>
    <xf numFmtId="0" fontId="2" fillId="0" borderId="0" xfId="78" applyFill="1">
      <alignment vertical="center"/>
      <protection/>
    </xf>
    <xf numFmtId="0" fontId="2" fillId="0" borderId="0" xfId="78">
      <alignment vertical="center"/>
      <protection/>
    </xf>
    <xf numFmtId="0" fontId="2" fillId="0" borderId="0" xfId="78" applyFont="1" applyAlignment="1">
      <alignment horizontal="right" vertical="center"/>
      <protection/>
    </xf>
    <xf numFmtId="0" fontId="6" fillId="0" borderId="0" xfId="78" applyNumberFormat="1" applyFont="1" applyFill="1" applyAlignment="1" applyProtection="1">
      <alignment horizontal="center" vertical="center"/>
      <protection/>
    </xf>
    <xf numFmtId="0" fontId="2" fillId="0" borderId="0" xfId="78" applyAlignment="1">
      <alignment horizontal="center" vertical="center"/>
      <protection/>
    </xf>
    <xf numFmtId="0" fontId="2" fillId="0" borderId="11" xfId="78" applyNumberFormat="1" applyFont="1" applyFill="1" applyBorder="1" applyAlignment="1" applyProtection="1">
      <alignment horizontal="center" vertical="center" wrapText="1"/>
      <protection/>
    </xf>
    <xf numFmtId="0" fontId="2" fillId="0" borderId="9" xfId="78" applyNumberFormat="1" applyFont="1" applyFill="1" applyBorder="1" applyAlignment="1" applyProtection="1">
      <alignment horizontal="center" vertical="center" wrapText="1"/>
      <protection/>
    </xf>
    <xf numFmtId="0" fontId="3" fillId="8" borderId="9" xfId="78" applyNumberFormat="1" applyFont="1" applyFill="1" applyBorder="1" applyAlignment="1" applyProtection="1">
      <alignment horizontal="center" vertical="center" wrapText="1"/>
      <protection/>
    </xf>
    <xf numFmtId="0" fontId="3" fillId="8" borderId="10" xfId="78" applyNumberFormat="1" applyFont="1" applyFill="1" applyBorder="1" applyAlignment="1" applyProtection="1">
      <alignment horizontal="center" vertical="center" wrapText="1"/>
      <protection/>
    </xf>
    <xf numFmtId="0" fontId="2" fillId="8" borderId="15" xfId="78" applyFill="1" applyBorder="1" applyAlignment="1">
      <alignment horizontal="center" vertical="center" wrapText="1"/>
      <protection/>
    </xf>
    <xf numFmtId="0" fontId="2" fillId="8" borderId="13" xfId="78" applyFill="1" applyBorder="1" applyAlignment="1">
      <alignment horizontal="center" vertical="center" wrapText="1"/>
      <protection/>
    </xf>
    <xf numFmtId="49" fontId="2" fillId="0" borderId="9" xfId="78" applyNumberFormat="1" applyFont="1" applyFill="1" applyBorder="1" applyAlignment="1" applyProtection="1">
      <alignment vertical="center" wrapText="1"/>
      <protection/>
    </xf>
    <xf numFmtId="178" fontId="2" fillId="0" borderId="16" xfId="78" applyNumberFormat="1" applyFont="1" applyFill="1" applyBorder="1" applyAlignment="1" applyProtection="1">
      <alignment horizontal="right" vertical="center" wrapText="1"/>
      <protection/>
    </xf>
    <xf numFmtId="178" fontId="2" fillId="0" borderId="11" xfId="78" applyNumberFormat="1" applyFont="1" applyFill="1" applyBorder="1" applyAlignment="1" applyProtection="1">
      <alignment horizontal="right" vertical="center" wrapText="1"/>
      <protection/>
    </xf>
    <xf numFmtId="4" fontId="2" fillId="0" borderId="9" xfId="78" applyNumberFormat="1" applyFont="1" applyFill="1" applyBorder="1" applyAlignment="1" applyProtection="1">
      <alignment horizontal="right" vertical="center" wrapText="1"/>
      <protection/>
    </xf>
    <xf numFmtId="4" fontId="2" fillId="0" borderId="0" xfId="78" applyNumberFormat="1" applyFont="1" applyFill="1" applyAlignment="1" applyProtection="1">
      <alignment vertical="center"/>
      <protection/>
    </xf>
    <xf numFmtId="0" fontId="3" fillId="0" borderId="0" xfId="79" applyFont="1" applyFill="1" applyAlignment="1">
      <alignment horizontal="centerContinuous" vertical="center"/>
      <protection/>
    </xf>
    <xf numFmtId="0" fontId="3" fillId="0" borderId="0" xfId="79" applyFont="1" applyAlignment="1">
      <alignment horizontal="centerContinuous" vertical="center"/>
      <protection/>
    </xf>
    <xf numFmtId="0" fontId="3" fillId="0" borderId="0" xfId="79" applyFont="1" applyAlignment="1">
      <alignment horizontal="right" vertical="center" wrapText="1"/>
      <protection/>
    </xf>
    <xf numFmtId="0" fontId="6" fillId="0" borderId="0" xfId="79" applyNumberFormat="1" applyFont="1" applyFill="1" applyAlignment="1" applyProtection="1">
      <alignment horizontal="center" vertical="center" wrapText="1"/>
      <protection/>
    </xf>
    <xf numFmtId="0" fontId="3" fillId="0" borderId="18" xfId="79" applyFont="1" applyBorder="1" applyAlignment="1">
      <alignment horizontal="centerContinuous" vertical="center" wrapText="1"/>
      <protection/>
    </xf>
    <xf numFmtId="0" fontId="3" fillId="0" borderId="0" xfId="79" applyFont="1" applyAlignment="1">
      <alignment horizontal="left" vertical="center" wrapText="1"/>
      <protection/>
    </xf>
    <xf numFmtId="0" fontId="3" fillId="8" borderId="9" xfId="79" applyFont="1" applyFill="1" applyBorder="1" applyAlignment="1">
      <alignment horizontal="center" vertical="center" wrapText="1"/>
      <protection/>
    </xf>
    <xf numFmtId="0" fontId="3" fillId="8" borderId="9" xfId="79" applyNumberFormat="1" applyFont="1" applyFill="1" applyBorder="1" applyAlignment="1" applyProtection="1">
      <alignment horizontal="center" vertical="center" wrapText="1"/>
      <protection/>
    </xf>
    <xf numFmtId="49" fontId="3" fillId="0" borderId="9" xfId="79" applyNumberFormat="1" applyFont="1" applyFill="1" applyBorder="1" applyAlignment="1" applyProtection="1">
      <alignment horizontal="left" vertical="center" wrapText="1"/>
      <protection/>
    </xf>
    <xf numFmtId="0" fontId="3" fillId="0" borderId="9" xfId="79" applyNumberFormat="1" applyFont="1" applyFill="1" applyBorder="1" applyAlignment="1" applyProtection="1">
      <alignment horizontal="left" vertical="center" wrapText="1"/>
      <protection/>
    </xf>
    <xf numFmtId="179" fontId="3" fillId="0" borderId="9" xfId="79" applyNumberFormat="1" applyFont="1" applyFill="1" applyBorder="1" applyAlignment="1" applyProtection="1">
      <alignment horizontal="right" vertical="center" wrapText="1"/>
      <protection/>
    </xf>
    <xf numFmtId="0" fontId="3" fillId="8" borderId="15" xfId="79" applyNumberFormat="1" applyFont="1" applyFill="1" applyBorder="1" applyAlignment="1" applyProtection="1">
      <alignment horizontal="center" vertical="center" wrapText="1"/>
      <protection/>
    </xf>
    <xf numFmtId="0" fontId="3" fillId="8" borderId="13" xfId="79" applyNumberFormat="1" applyFont="1" applyFill="1" applyBorder="1" applyAlignment="1" applyProtection="1">
      <alignment horizontal="center" vertical="center" wrapText="1"/>
      <protection/>
    </xf>
    <xf numFmtId="0" fontId="3" fillId="8" borderId="17" xfId="79" applyNumberFormat="1" applyFont="1" applyFill="1" applyBorder="1" applyAlignment="1" applyProtection="1">
      <alignment horizontal="center" vertical="center" wrapText="1"/>
      <protection/>
    </xf>
    <xf numFmtId="0" fontId="3" fillId="0" borderId="0" xfId="79" applyNumberFormat="1" applyFont="1" applyFill="1" applyAlignment="1" applyProtection="1">
      <alignment vertical="center" wrapText="1"/>
      <protection/>
    </xf>
    <xf numFmtId="0" fontId="2" fillId="0" borderId="18" xfId="79" applyNumberFormat="1" applyFont="1" applyFill="1" applyBorder="1" applyAlignment="1" applyProtection="1">
      <alignment vertical="center"/>
      <protection/>
    </xf>
    <xf numFmtId="179" fontId="2" fillId="0" borderId="9" xfId="79" applyNumberFormat="1" applyFill="1" applyBorder="1" applyAlignment="1" applyProtection="1">
      <alignment horizontal="right" vertical="center" wrapText="1"/>
      <protection/>
    </xf>
    <xf numFmtId="179" fontId="2" fillId="0" borderId="9" xfId="79" applyNumberFormat="1" applyFont="1" applyFill="1" applyBorder="1" applyAlignment="1" applyProtection="1">
      <alignment horizontal="right" vertical="center" wrapText="1"/>
      <protection/>
    </xf>
    <xf numFmtId="0" fontId="3" fillId="0" borderId="0" xfId="79" applyNumberFormat="1" applyFont="1" applyFill="1" applyAlignment="1" applyProtection="1">
      <alignment horizontal="right" vertical="center" wrapText="1"/>
      <protection/>
    </xf>
    <xf numFmtId="0" fontId="2" fillId="0" borderId="18" xfId="79" applyNumberFormat="1" applyFont="1" applyFill="1" applyBorder="1" applyAlignment="1" applyProtection="1">
      <alignment horizontal="right" vertical="center"/>
      <protection/>
    </xf>
    <xf numFmtId="0" fontId="2" fillId="8" borderId="9" xfId="79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right"/>
    </xf>
    <xf numFmtId="0" fontId="2" fillId="0" borderId="0" xfId="53" applyFill="1">
      <alignment vertic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Continuous" vertical="center"/>
      <protection/>
    </xf>
    <xf numFmtId="0" fontId="2" fillId="0" borderId="0" xfId="53">
      <alignment vertical="center"/>
      <protection/>
    </xf>
    <xf numFmtId="0" fontId="6" fillId="0" borderId="0" xfId="53" applyNumberFormat="1" applyFont="1" applyFill="1" applyAlignment="1" applyProtection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8" borderId="9" xfId="53" applyFont="1" applyFill="1" applyBorder="1" applyAlignment="1">
      <alignment horizontal="center" vertical="center" wrapText="1"/>
      <protection/>
    </xf>
    <xf numFmtId="0" fontId="3" fillId="8" borderId="9" xfId="53" applyNumberFormat="1" applyFont="1" applyFill="1" applyBorder="1" applyAlignment="1" applyProtection="1">
      <alignment horizontal="center" vertical="center" wrapText="1"/>
      <protection/>
    </xf>
    <xf numFmtId="0" fontId="3" fillId="8" borderId="9" xfId="53" applyNumberFormat="1" applyFont="1" applyFill="1" applyBorder="1" applyAlignment="1" applyProtection="1">
      <alignment horizontal="center" vertical="center"/>
      <protection/>
    </xf>
    <xf numFmtId="0" fontId="3" fillId="8" borderId="15" xfId="53" applyFont="1" applyFill="1" applyBorder="1" applyAlignment="1">
      <alignment horizontal="center" vertical="center" wrapText="1"/>
      <protection/>
    </xf>
    <xf numFmtId="49" fontId="3" fillId="0" borderId="11" xfId="53" applyNumberFormat="1" applyFont="1" applyFill="1" applyBorder="1" applyAlignment="1" applyProtection="1">
      <alignment horizontal="center" vertical="center" wrapText="1"/>
      <protection/>
    </xf>
    <xf numFmtId="49" fontId="3" fillId="0" borderId="9" xfId="53" applyNumberFormat="1" applyFont="1" applyFill="1" applyBorder="1" applyAlignment="1" applyProtection="1">
      <alignment horizontal="center" vertical="center" wrapText="1"/>
      <protection/>
    </xf>
    <xf numFmtId="49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176" fontId="2" fillId="0" borderId="9" xfId="53" applyNumberFormat="1" applyFill="1" applyBorder="1" applyAlignment="1">
      <alignment horizontal="right" vertical="center" wrapText="1"/>
      <protection/>
    </xf>
    <xf numFmtId="0" fontId="3" fillId="0" borderId="0" xfId="53" applyFont="1" applyAlignment="1">
      <alignment horizontal="right" vertical="center"/>
      <protection/>
    </xf>
    <xf numFmtId="0" fontId="3" fillId="0" borderId="18" xfId="53" applyNumberFormat="1" applyFont="1" applyFill="1" applyBorder="1" applyAlignment="1" applyProtection="1">
      <alignment horizontal="right" vertical="center"/>
      <protection/>
    </xf>
    <xf numFmtId="180" fontId="3" fillId="0" borderId="0" xfId="53" applyNumberFormat="1" applyFont="1" applyFill="1" applyAlignment="1" applyProtection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vertical="center" wrapText="1"/>
    </xf>
    <xf numFmtId="181" fontId="2" fillId="0" borderId="0" xfId="84" applyNumberFormat="1" applyFill="1" applyAlignment="1">
      <alignment horizontal="right" vertical="center"/>
      <protection/>
    </xf>
    <xf numFmtId="0" fontId="3" fillId="0" borderId="0" xfId="84" applyFont="1" applyAlignment="1">
      <alignment horizontal="centerContinuous" vertical="center"/>
      <protection/>
    </xf>
    <xf numFmtId="0" fontId="2" fillId="0" borderId="0" xfId="84">
      <alignment vertical="center"/>
      <protection/>
    </xf>
    <xf numFmtId="0" fontId="3" fillId="0" borderId="0" xfId="84" applyFont="1" applyAlignment="1">
      <alignment horizontal="right" vertical="center" wrapText="1"/>
      <protection/>
    </xf>
    <xf numFmtId="0" fontId="6" fillId="0" borderId="0" xfId="84" applyNumberFormat="1" applyFont="1" applyFill="1" applyAlignment="1" applyProtection="1">
      <alignment horizontal="center" vertical="center" wrapText="1"/>
      <protection/>
    </xf>
    <xf numFmtId="0" fontId="3" fillId="0" borderId="18" xfId="84" applyFont="1" applyBorder="1" applyAlignment="1">
      <alignment horizontal="centerContinuous" vertical="center" wrapText="1"/>
      <protection/>
    </xf>
    <xf numFmtId="0" fontId="3" fillId="0" borderId="0" xfId="84" applyFont="1" applyAlignment="1">
      <alignment horizontal="left" vertical="center" wrapText="1"/>
      <protection/>
    </xf>
    <xf numFmtId="0" fontId="3" fillId="8" borderId="9" xfId="84" applyFont="1" applyFill="1" applyBorder="1" applyAlignment="1">
      <alignment horizontal="center" vertical="center" wrapText="1"/>
      <protection/>
    </xf>
    <xf numFmtId="0" fontId="3" fillId="8" borderId="9" xfId="84" applyNumberFormat="1" applyFont="1" applyFill="1" applyBorder="1" applyAlignment="1" applyProtection="1">
      <alignment horizontal="center" vertical="center" wrapText="1"/>
      <protection/>
    </xf>
    <xf numFmtId="0" fontId="3" fillId="8" borderId="11" xfId="84" applyNumberFormat="1" applyFont="1" applyFill="1" applyBorder="1" applyAlignment="1" applyProtection="1">
      <alignment horizontal="center" vertical="center"/>
      <protection/>
    </xf>
    <xf numFmtId="0" fontId="3" fillId="8" borderId="16" xfId="84" applyNumberFormat="1" applyFont="1" applyFill="1" applyBorder="1" applyAlignment="1" applyProtection="1">
      <alignment horizontal="center" vertical="center"/>
      <protection/>
    </xf>
    <xf numFmtId="49" fontId="3" fillId="0" borderId="9" xfId="84" applyNumberFormat="1" applyFont="1" applyFill="1" applyBorder="1" applyAlignment="1" applyProtection="1">
      <alignment horizontal="left" vertical="center" wrapText="1"/>
      <protection/>
    </xf>
    <xf numFmtId="0" fontId="3" fillId="0" borderId="9" xfId="84" applyNumberFormat="1" applyFont="1" applyFill="1" applyBorder="1" applyAlignment="1" applyProtection="1">
      <alignment horizontal="left" vertical="center" wrapText="1"/>
      <protection/>
    </xf>
    <xf numFmtId="176" fontId="3" fillId="0" borderId="9" xfId="84" applyNumberFormat="1" applyFont="1" applyFill="1" applyBorder="1" applyAlignment="1" applyProtection="1">
      <alignment horizontal="right" vertical="center" wrapText="1"/>
      <protection/>
    </xf>
    <xf numFmtId="0" fontId="3" fillId="8" borderId="10" xfId="84" applyNumberFormat="1" applyFont="1" applyFill="1" applyBorder="1" applyAlignment="1" applyProtection="1">
      <alignment horizontal="center" vertical="center"/>
      <protection/>
    </xf>
    <xf numFmtId="0" fontId="3" fillId="8" borderId="9" xfId="84" applyNumberFormat="1" applyFont="1" applyFill="1" applyBorder="1" applyAlignment="1" applyProtection="1">
      <alignment horizontal="center" vertical="center"/>
      <protection/>
    </xf>
    <xf numFmtId="0" fontId="2" fillId="8" borderId="15" xfId="87" applyFont="1" applyFill="1" applyBorder="1" applyAlignment="1">
      <alignment horizontal="center" vertical="center" wrapText="1"/>
      <protection/>
    </xf>
    <xf numFmtId="0" fontId="2" fillId="8" borderId="17" xfId="87" applyFont="1" applyFill="1" applyBorder="1" applyAlignment="1">
      <alignment horizontal="center" vertical="center" wrapText="1"/>
      <protection/>
    </xf>
    <xf numFmtId="181" fontId="3" fillId="0" borderId="9" xfId="84" applyNumberFormat="1" applyFont="1" applyFill="1" applyBorder="1" applyAlignment="1" applyProtection="1">
      <alignment horizontal="right" vertical="center" wrapText="1"/>
      <protection/>
    </xf>
    <xf numFmtId="176" fontId="2" fillId="0" borderId="9" xfId="84" applyNumberFormat="1" applyFont="1" applyFill="1" applyBorder="1" applyAlignment="1" applyProtection="1">
      <alignment horizontal="right" vertical="center" wrapText="1"/>
      <protection/>
    </xf>
    <xf numFmtId="0" fontId="3" fillId="0" borderId="0" xfId="84" applyFont="1" applyFill="1" applyAlignment="1">
      <alignment horizontal="centerContinuous" vertical="center"/>
      <protection/>
    </xf>
    <xf numFmtId="0" fontId="3" fillId="0" borderId="18" xfId="84" applyNumberFormat="1" applyFont="1" applyFill="1" applyBorder="1" applyAlignment="1" applyProtection="1">
      <alignment horizontal="right" vertical="center" wrapText="1"/>
      <protection/>
    </xf>
    <xf numFmtId="0" fontId="2" fillId="8" borderId="9" xfId="87" applyFont="1" applyFill="1" applyBorder="1" applyAlignment="1">
      <alignment horizontal="center" vertical="center" wrapText="1"/>
      <protection/>
    </xf>
    <xf numFmtId="0" fontId="2" fillId="8" borderId="13" xfId="87" applyFont="1" applyFill="1" applyBorder="1" applyAlignment="1">
      <alignment horizontal="center" vertical="center" wrapText="1"/>
      <protection/>
    </xf>
    <xf numFmtId="0" fontId="3" fillId="0" borderId="0" xfId="84" applyNumberFormat="1" applyFont="1" applyFill="1" applyAlignment="1" applyProtection="1">
      <alignment horizontal="right" vertical="center" wrapText="1"/>
      <protection/>
    </xf>
    <xf numFmtId="0" fontId="3" fillId="0" borderId="0" xfId="84" applyNumberFormat="1" applyFont="1" applyFill="1" applyAlignment="1" applyProtection="1">
      <alignment vertical="center" wrapText="1"/>
      <protection/>
    </xf>
    <xf numFmtId="0" fontId="3" fillId="0" borderId="0" xfId="84" applyNumberFormat="1" applyFont="1" applyFill="1" applyAlignment="1" applyProtection="1">
      <alignment horizontal="center" wrapText="1"/>
      <protection/>
    </xf>
    <xf numFmtId="181" fontId="3" fillId="0" borderId="0" xfId="84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/>
    </xf>
    <xf numFmtId="49" fontId="3" fillId="0" borderId="9" xfId="0" applyNumberFormat="1" applyFont="1" applyFill="1" applyBorder="1" applyAlignment="1">
      <alignment wrapText="1"/>
    </xf>
    <xf numFmtId="0" fontId="3" fillId="0" borderId="9" xfId="0" applyNumberFormat="1" applyFont="1" applyFill="1" applyBorder="1" applyAlignment="1">
      <alignment wrapText="1"/>
    </xf>
    <xf numFmtId="0" fontId="3" fillId="0" borderId="0" xfId="82" applyFont="1" applyAlignment="1">
      <alignment horizontal="right" vertical="center" wrapText="1"/>
      <protection/>
    </xf>
    <xf numFmtId="0" fontId="3" fillId="8" borderId="0" xfId="80" applyFont="1" applyFill="1" applyAlignment="1">
      <alignment vertical="center"/>
      <protection/>
    </xf>
    <xf numFmtId="0" fontId="2" fillId="0" borderId="0" xfId="80" applyFill="1" applyAlignment="1">
      <alignment vertical="center"/>
      <protection/>
    </xf>
    <xf numFmtId="182" fontId="3" fillId="8" borderId="0" xfId="80" applyNumberFormat="1" applyFont="1" applyFill="1" applyAlignment="1">
      <alignment horizontal="center" vertical="center"/>
      <protection/>
    </xf>
    <xf numFmtId="183" fontId="3" fillId="8" borderId="0" xfId="80" applyNumberFormat="1" applyFont="1" applyFill="1" applyAlignment="1">
      <alignment horizontal="center" vertical="center"/>
      <protection/>
    </xf>
    <xf numFmtId="49" fontId="3" fillId="8" borderId="0" xfId="80" applyNumberFormat="1" applyFont="1" applyFill="1" applyAlignment="1">
      <alignment horizontal="center" vertical="center"/>
      <protection/>
    </xf>
    <xf numFmtId="0" fontId="3" fillId="8" borderId="0" xfId="80" applyFont="1" applyFill="1" applyAlignment="1">
      <alignment horizontal="left" vertical="center"/>
      <protection/>
    </xf>
    <xf numFmtId="177" fontId="3" fillId="8" borderId="0" xfId="80" applyNumberFormat="1" applyFont="1" applyFill="1" applyAlignment="1">
      <alignment horizontal="center" vertical="center"/>
      <protection/>
    </xf>
    <xf numFmtId="0" fontId="3" fillId="8" borderId="0" xfId="80" applyFont="1" applyFill="1" applyAlignment="1">
      <alignment horizontal="center" vertical="center"/>
      <protection/>
    </xf>
    <xf numFmtId="0" fontId="2" fillId="0" borderId="0" xfId="80">
      <alignment vertical="center"/>
      <protection/>
    </xf>
    <xf numFmtId="0" fontId="3" fillId="0" borderId="0" xfId="80" applyFont="1" applyAlignment="1">
      <alignment horizontal="center" vertical="center" wrapText="1"/>
      <protection/>
    </xf>
    <xf numFmtId="0" fontId="6" fillId="0" borderId="0" xfId="80" applyNumberFormat="1" applyFont="1" applyFill="1" applyAlignment="1" applyProtection="1">
      <alignment horizontal="center" vertical="center"/>
      <protection/>
    </xf>
    <xf numFmtId="182" fontId="3" fillId="8" borderId="0" xfId="80" applyNumberFormat="1" applyFont="1" applyFill="1" applyAlignment="1">
      <alignment vertical="center"/>
      <protection/>
    </xf>
    <xf numFmtId="0" fontId="3" fillId="0" borderId="0" xfId="80" applyFont="1" applyFill="1" applyAlignment="1">
      <alignment horizontal="centerContinuous" vertical="center"/>
      <protection/>
    </xf>
    <xf numFmtId="0" fontId="3" fillId="8" borderId="9" xfId="80" applyFont="1" applyFill="1" applyBorder="1" applyAlignment="1">
      <alignment horizontal="centerContinuous" vertical="center"/>
      <protection/>
    </xf>
    <xf numFmtId="0" fontId="3" fillId="8" borderId="9" xfId="80" applyNumberFormat="1" applyFont="1" applyFill="1" applyBorder="1" applyAlignment="1" applyProtection="1">
      <alignment horizontal="center" vertical="center" wrapText="1"/>
      <protection/>
    </xf>
    <xf numFmtId="0" fontId="3" fillId="8" borderId="9" xfId="80" applyNumberFormat="1" applyFont="1" applyFill="1" applyBorder="1" applyAlignment="1" applyProtection="1">
      <alignment horizontal="centerContinuous" vertical="center"/>
      <protection/>
    </xf>
    <xf numFmtId="0" fontId="3" fillId="0" borderId="9" xfId="80" applyFont="1" applyFill="1" applyBorder="1" applyAlignment="1">
      <alignment horizontal="center" vertical="center" wrapText="1"/>
      <protection/>
    </xf>
    <xf numFmtId="0" fontId="3" fillId="8" borderId="9" xfId="80" applyFont="1" applyFill="1" applyBorder="1" applyAlignment="1">
      <alignment horizontal="center" vertical="center" wrapText="1"/>
      <protection/>
    </xf>
    <xf numFmtId="49" fontId="3" fillId="0" borderId="9" xfId="80" applyNumberFormat="1" applyFont="1" applyFill="1" applyBorder="1" applyAlignment="1" applyProtection="1">
      <alignment horizontal="center" vertical="center" wrapText="1"/>
      <protection/>
    </xf>
    <xf numFmtId="49" fontId="3" fillId="0" borderId="9" xfId="80" applyNumberFormat="1" applyFont="1" applyFill="1" applyBorder="1" applyAlignment="1" applyProtection="1">
      <alignment horizontal="left" vertical="center" wrapText="1"/>
      <protection/>
    </xf>
    <xf numFmtId="181" fontId="3" fillId="0" borderId="9" xfId="80" applyNumberFormat="1" applyFont="1" applyFill="1" applyBorder="1" applyAlignment="1" applyProtection="1">
      <alignment horizontal="right" vertical="center" wrapText="1"/>
      <protection/>
    </xf>
    <xf numFmtId="0" fontId="3" fillId="0" borderId="0" xfId="80" applyFont="1" applyAlignment="1">
      <alignment horizontal="right" vertical="center" wrapText="1"/>
      <protection/>
    </xf>
    <xf numFmtId="0" fontId="3" fillId="0" borderId="18" xfId="80" applyNumberFormat="1" applyFont="1" applyFill="1" applyBorder="1" applyAlignment="1" applyProtection="1">
      <alignment horizontal="right" vertical="center"/>
      <protection/>
    </xf>
    <xf numFmtId="0" fontId="3" fillId="8" borderId="9" xfId="80" applyFont="1" applyFill="1" applyBorder="1" applyAlignment="1">
      <alignment horizontal="center" vertical="center"/>
      <protection/>
    </xf>
    <xf numFmtId="176" fontId="2" fillId="0" borderId="9" xfId="80" applyNumberFormat="1" applyFont="1" applyFill="1" applyBorder="1" applyAlignment="1" applyProtection="1">
      <alignment horizontal="right" vertical="center" wrapText="1"/>
      <protection/>
    </xf>
    <xf numFmtId="0" fontId="3" fillId="0" borderId="0" xfId="80" applyFont="1" applyFill="1" applyAlignment="1">
      <alignment horizontal="center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8" borderId="9" xfId="0" applyNumberFormat="1" applyFont="1" applyFill="1" applyBorder="1" applyAlignment="1" applyProtection="1">
      <alignment horizontal="centerContinuous" vertical="center"/>
      <protection/>
    </xf>
    <xf numFmtId="0" fontId="5" fillId="8" borderId="9" xfId="0" applyNumberFormat="1" applyFont="1" applyFill="1" applyBorder="1" applyAlignment="1" applyProtection="1">
      <alignment horizontal="center" vertical="center" wrapText="1"/>
      <protection/>
    </xf>
    <xf numFmtId="0" fontId="5" fillId="8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78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18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left"/>
      <protection/>
    </xf>
    <xf numFmtId="0" fontId="3" fillId="8" borderId="0" xfId="82" applyFont="1" applyFill="1" applyAlignment="1">
      <alignment vertical="center"/>
      <protection/>
    </xf>
    <xf numFmtId="0" fontId="2" fillId="0" borderId="0" xfId="82" applyFill="1" applyAlignment="1">
      <alignment vertical="center"/>
      <protection/>
    </xf>
    <xf numFmtId="49" fontId="3" fillId="8" borderId="0" xfId="82" applyNumberFormat="1" applyFont="1" applyFill="1" applyAlignment="1">
      <alignment horizontal="center" vertical="center"/>
      <protection/>
    </xf>
    <xf numFmtId="0" fontId="3" fillId="8" borderId="0" xfId="82" applyFont="1" applyFill="1" applyAlignment="1">
      <alignment horizontal="left" vertical="center"/>
      <protection/>
    </xf>
    <xf numFmtId="177" fontId="3" fillId="8" borderId="0" xfId="82" applyNumberFormat="1" applyFont="1" applyFill="1" applyAlignment="1">
      <alignment horizontal="center" vertical="center"/>
      <protection/>
    </xf>
    <xf numFmtId="0" fontId="2" fillId="0" borderId="0" xfId="82">
      <alignment vertical="center"/>
      <protection/>
    </xf>
    <xf numFmtId="0" fontId="2" fillId="0" borderId="0" xfId="82" applyFont="1" applyAlignment="1">
      <alignment horizontal="centerContinuous" vertical="center"/>
      <protection/>
    </xf>
    <xf numFmtId="0" fontId="3" fillId="0" borderId="0" xfId="82" applyFont="1" applyAlignment="1">
      <alignment horizontal="center" vertical="center" wrapText="1"/>
      <protection/>
    </xf>
    <xf numFmtId="0" fontId="6" fillId="0" borderId="0" xfId="82" applyNumberFormat="1" applyFont="1" applyFill="1" applyAlignment="1" applyProtection="1">
      <alignment horizontal="center" vertical="center"/>
      <protection/>
    </xf>
    <xf numFmtId="49" fontId="3" fillId="8" borderId="0" xfId="82" applyNumberFormat="1" applyFont="1" applyFill="1" applyAlignment="1">
      <alignment vertical="center"/>
      <protection/>
    </xf>
    <xf numFmtId="0" fontId="3" fillId="0" borderId="0" xfId="82" applyFont="1" applyFill="1" applyAlignment="1">
      <alignment horizontal="centerContinuous" vertical="center"/>
      <protection/>
    </xf>
    <xf numFmtId="0" fontId="3" fillId="0" borderId="0" xfId="82" applyFont="1" applyAlignment="1">
      <alignment horizontal="centerContinuous" vertical="center"/>
      <protection/>
    </xf>
    <xf numFmtId="0" fontId="3" fillId="8" borderId="15" xfId="82" applyFont="1" applyFill="1" applyBorder="1" applyAlignment="1">
      <alignment horizontal="centerContinuous" vertical="center"/>
      <protection/>
    </xf>
    <xf numFmtId="0" fontId="3" fillId="8" borderId="20" xfId="82" applyFont="1" applyFill="1" applyBorder="1" applyAlignment="1">
      <alignment horizontal="centerContinuous" vertical="center"/>
      <protection/>
    </xf>
    <xf numFmtId="0" fontId="3" fillId="8" borderId="11" xfId="82" applyNumberFormat="1" applyFont="1" applyFill="1" applyBorder="1" applyAlignment="1" applyProtection="1">
      <alignment horizontal="center" vertical="center" wrapText="1"/>
      <protection/>
    </xf>
    <xf numFmtId="0" fontId="3" fillId="0" borderId="11" xfId="82" applyNumberFormat="1" applyFont="1" applyFill="1" applyBorder="1" applyAlignment="1" applyProtection="1">
      <alignment horizontal="center" vertical="center" wrapText="1"/>
      <protection/>
    </xf>
    <xf numFmtId="0" fontId="3" fillId="8" borderId="9" xfId="82" applyNumberFormat="1" applyFont="1" applyFill="1" applyBorder="1" applyAlignment="1" applyProtection="1">
      <alignment horizontal="center" vertical="center" wrapText="1"/>
      <protection/>
    </xf>
    <xf numFmtId="0" fontId="3" fillId="8" borderId="21" xfId="82" applyFont="1" applyFill="1" applyBorder="1" applyAlignment="1">
      <alignment horizontal="centerContinuous" vertical="center"/>
      <protection/>
    </xf>
    <xf numFmtId="0" fontId="3" fillId="8" borderId="11" xfId="82" applyNumberFormat="1" applyFont="1" applyFill="1" applyBorder="1" applyAlignment="1" applyProtection="1">
      <alignment horizontal="center" vertical="center"/>
      <protection/>
    </xf>
    <xf numFmtId="0" fontId="3" fillId="0" borderId="9" xfId="82" applyNumberFormat="1" applyFont="1" applyFill="1" applyBorder="1" applyAlignment="1" applyProtection="1">
      <alignment horizontal="center" vertical="center" wrapText="1"/>
      <protection/>
    </xf>
    <xf numFmtId="0" fontId="3" fillId="8" borderId="18" xfId="82" applyFont="1" applyFill="1" applyBorder="1" applyAlignment="1">
      <alignment horizontal="center" vertical="center" wrapText="1"/>
      <protection/>
    </xf>
    <xf numFmtId="0" fontId="3" fillId="8" borderId="13" xfId="82" applyFont="1" applyFill="1" applyBorder="1" applyAlignment="1">
      <alignment horizontal="center" vertical="center" wrapText="1"/>
      <protection/>
    </xf>
    <xf numFmtId="0" fontId="3" fillId="8" borderId="15" xfId="82" applyFont="1" applyFill="1" applyBorder="1" applyAlignment="1">
      <alignment horizontal="center" vertical="center" wrapText="1"/>
      <protection/>
    </xf>
    <xf numFmtId="49" fontId="2" fillId="0" borderId="11" xfId="82" applyNumberFormat="1" applyFont="1" applyFill="1" applyBorder="1" applyAlignment="1" applyProtection="1">
      <alignment horizontal="left" vertical="center" wrapText="1"/>
      <protection/>
    </xf>
    <xf numFmtId="49" fontId="3" fillId="0" borderId="9" xfId="82" applyNumberFormat="1" applyFont="1" applyFill="1" applyBorder="1" applyAlignment="1" applyProtection="1">
      <alignment horizontal="left" vertical="center" wrapText="1"/>
      <protection/>
    </xf>
    <xf numFmtId="0" fontId="3" fillId="0" borderId="16" xfId="82" applyNumberFormat="1" applyFont="1" applyFill="1" applyBorder="1" applyAlignment="1" applyProtection="1">
      <alignment horizontal="left" vertical="center" wrapText="1"/>
      <protection/>
    </xf>
    <xf numFmtId="181" fontId="3" fillId="0" borderId="9" xfId="82" applyNumberFormat="1" applyFont="1" applyFill="1" applyBorder="1" applyAlignment="1" applyProtection="1">
      <alignment horizontal="right" vertical="center" wrapText="1"/>
      <protection/>
    </xf>
    <xf numFmtId="181" fontId="3" fillId="0" borderId="16" xfId="82" applyNumberFormat="1" applyFont="1" applyFill="1" applyBorder="1" applyAlignment="1" applyProtection="1">
      <alignment horizontal="right" vertical="center" wrapText="1"/>
      <protection/>
    </xf>
    <xf numFmtId="181" fontId="3" fillId="0" borderId="11" xfId="82" applyNumberFormat="1" applyFont="1" applyFill="1" applyBorder="1" applyAlignment="1" applyProtection="1">
      <alignment horizontal="right" vertical="center" wrapText="1"/>
      <protection/>
    </xf>
    <xf numFmtId="177" fontId="3" fillId="0" borderId="0" xfId="82" applyNumberFormat="1" applyFont="1" applyFill="1" applyAlignment="1">
      <alignment horizontal="center" vertical="center"/>
      <protection/>
    </xf>
    <xf numFmtId="177" fontId="3" fillId="8" borderId="0" xfId="82" applyNumberFormat="1" applyFont="1" applyFill="1" applyAlignment="1">
      <alignment vertical="center"/>
      <protection/>
    </xf>
    <xf numFmtId="0" fontId="3" fillId="8" borderId="9" xfId="82" applyNumberFormat="1" applyFont="1" applyFill="1" applyBorder="1" applyAlignment="1" applyProtection="1">
      <alignment horizontal="center" vertical="center"/>
      <protection/>
    </xf>
    <xf numFmtId="0" fontId="3" fillId="8" borderId="17" xfId="82" applyNumberFormat="1" applyFont="1" applyFill="1" applyBorder="1" applyAlignment="1" applyProtection="1">
      <alignment horizontal="center" vertical="center" wrapText="1"/>
      <protection/>
    </xf>
    <xf numFmtId="177" fontId="3" fillId="8" borderId="17" xfId="82" applyNumberFormat="1" applyFont="1" applyFill="1" applyBorder="1" applyAlignment="1" applyProtection="1">
      <alignment horizontal="center" vertical="center" wrapText="1"/>
      <protection/>
    </xf>
    <xf numFmtId="0" fontId="3" fillId="8" borderId="15" xfId="82" applyNumberFormat="1" applyFont="1" applyFill="1" applyBorder="1" applyAlignment="1" applyProtection="1">
      <alignment horizontal="center" vertical="center" wrapText="1"/>
      <protection/>
    </xf>
    <xf numFmtId="177" fontId="3" fillId="8" borderId="9" xfId="82" applyNumberFormat="1" applyFont="1" applyFill="1" applyBorder="1" applyAlignment="1" applyProtection="1">
      <alignment horizontal="center" vertical="center" wrapText="1"/>
      <protection/>
    </xf>
    <xf numFmtId="0" fontId="2" fillId="0" borderId="0" xfId="82" applyFont="1" applyAlignment="1">
      <alignment horizontal="right" vertical="center" wrapText="1"/>
      <protection/>
    </xf>
    <xf numFmtId="0" fontId="2" fillId="0" borderId="18" xfId="82" applyFont="1" applyBorder="1" applyAlignment="1">
      <alignment horizontal="left" vertical="center" wrapText="1"/>
      <protection/>
    </xf>
    <xf numFmtId="0" fontId="3" fillId="8" borderId="18" xfId="82" applyNumberFormat="1" applyFont="1" applyFill="1" applyBorder="1" applyAlignment="1" applyProtection="1">
      <alignment horizontal="right" vertical="center"/>
      <protection/>
    </xf>
    <xf numFmtId="0" fontId="2" fillId="8" borderId="10" xfId="82" applyFont="1" applyFill="1" applyBorder="1" applyAlignment="1">
      <alignment horizontal="center" vertical="center" wrapText="1"/>
      <protection/>
    </xf>
    <xf numFmtId="0" fontId="2" fillId="8" borderId="17" xfId="82" applyFont="1" applyFill="1" applyBorder="1" applyAlignment="1">
      <alignment horizontal="center" vertical="center" wrapText="1"/>
      <protection/>
    </xf>
    <xf numFmtId="0" fontId="2" fillId="8" borderId="10" xfId="82" applyFont="1" applyFill="1" applyBorder="1" applyAlignment="1" applyProtection="1">
      <alignment horizontal="center" vertical="center" wrapText="1"/>
      <protection locked="0"/>
    </xf>
    <xf numFmtId="0" fontId="2" fillId="8" borderId="9" xfId="82" applyFont="1" applyFill="1" applyBorder="1" applyAlignment="1">
      <alignment horizontal="center" vertical="center" wrapText="1"/>
      <protection/>
    </xf>
    <xf numFmtId="181" fontId="2" fillId="0" borderId="9" xfId="82" applyNumberFormat="1" applyFont="1" applyFill="1" applyBorder="1" applyAlignment="1" applyProtection="1">
      <alignment horizontal="right" vertical="center" wrapText="1"/>
      <protection/>
    </xf>
    <xf numFmtId="181" fontId="2" fillId="0" borderId="16" xfId="82" applyNumberFormat="1" applyFont="1" applyFill="1" applyBorder="1" applyAlignment="1" applyProtection="1">
      <alignment horizontal="right" vertical="center" wrapText="1"/>
      <protection/>
    </xf>
    <xf numFmtId="181" fontId="2" fillId="0" borderId="11" xfId="82" applyNumberFormat="1" applyFont="1" applyFill="1" applyBorder="1" applyAlignment="1" applyProtection="1">
      <alignment horizontal="right" vertical="center" wrapText="1"/>
      <protection/>
    </xf>
    <xf numFmtId="0" fontId="2" fillId="0" borderId="0" xfId="76" applyFill="1">
      <alignment vertical="center"/>
      <protection/>
    </xf>
    <xf numFmtId="0" fontId="3" fillId="0" borderId="0" xfId="76" applyFont="1" applyAlignment="1">
      <alignment horizontal="centerContinuous" vertical="center"/>
      <protection/>
    </xf>
    <xf numFmtId="0" fontId="2" fillId="0" borderId="0" xfId="76">
      <alignment vertical="center"/>
      <protection/>
    </xf>
    <xf numFmtId="0" fontId="3" fillId="0" borderId="0" xfId="76" applyFont="1" applyAlignment="1">
      <alignment horizontal="right" vertical="center" wrapText="1"/>
      <protection/>
    </xf>
    <xf numFmtId="0" fontId="6" fillId="0" borderId="0" xfId="76" applyNumberFormat="1" applyFont="1" applyFill="1" applyAlignment="1" applyProtection="1">
      <alignment horizontal="center" vertical="center"/>
      <protection/>
    </xf>
    <xf numFmtId="0" fontId="3" fillId="0" borderId="18" xfId="76" applyFont="1" applyBorder="1" applyAlignment="1">
      <alignment horizontal="centerContinuous" vertical="center" wrapText="1"/>
      <protection/>
    </xf>
    <xf numFmtId="0" fontId="3" fillId="0" borderId="18" xfId="76" applyFont="1" applyBorder="1" applyAlignment="1">
      <alignment horizontal="left" vertical="center" wrapText="1"/>
      <protection/>
    </xf>
    <xf numFmtId="0" fontId="3" fillId="0" borderId="0" xfId="76" applyFont="1" applyFill="1" applyAlignment="1">
      <alignment horizontal="left" vertical="center" wrapText="1"/>
      <protection/>
    </xf>
    <xf numFmtId="0" fontId="3" fillId="0" borderId="0" xfId="76" applyFont="1" applyAlignment="1">
      <alignment horizontal="left" vertical="center" wrapText="1"/>
      <protection/>
    </xf>
    <xf numFmtId="0" fontId="3" fillId="0" borderId="9" xfId="76" applyFont="1" applyFill="1" applyBorder="1" applyAlignment="1">
      <alignment horizontal="center" vertical="center" wrapText="1"/>
      <protection/>
    </xf>
    <xf numFmtId="0" fontId="3" fillId="8" borderId="9" xfId="76" applyFont="1" applyFill="1" applyBorder="1" applyAlignment="1">
      <alignment horizontal="center" vertical="center" wrapText="1"/>
      <protection/>
    </xf>
    <xf numFmtId="49" fontId="3" fillId="8" borderId="9" xfId="76" applyNumberFormat="1" applyFont="1" applyFill="1" applyBorder="1" applyAlignment="1" applyProtection="1">
      <alignment horizontal="center" vertical="center" wrapText="1"/>
      <protection/>
    </xf>
    <xf numFmtId="0" fontId="3" fillId="8" borderId="11" xfId="76" applyFont="1" applyFill="1" applyBorder="1" applyAlignment="1">
      <alignment horizontal="center" vertical="center" wrapText="1"/>
      <protection/>
    </xf>
    <xf numFmtId="0" fontId="3" fillId="8" borderId="9" xfId="76" applyNumberFormat="1" applyFont="1" applyFill="1" applyBorder="1" applyAlignment="1" applyProtection="1">
      <alignment horizontal="center" vertical="center" wrapText="1"/>
      <protection/>
    </xf>
    <xf numFmtId="0" fontId="3" fillId="8" borderId="15" xfId="76" applyFont="1" applyFill="1" applyBorder="1" applyAlignment="1">
      <alignment horizontal="center" vertical="center" wrapText="1"/>
      <protection/>
    </xf>
    <xf numFmtId="49" fontId="3" fillId="0" borderId="11" xfId="76" applyNumberFormat="1" applyFont="1" applyFill="1" applyBorder="1" applyAlignment="1" applyProtection="1">
      <alignment horizontal="center" vertical="center" wrapText="1"/>
      <protection/>
    </xf>
    <xf numFmtId="49" fontId="3" fillId="0" borderId="9" xfId="76" applyNumberFormat="1" applyFont="1" applyFill="1" applyBorder="1" applyAlignment="1" applyProtection="1">
      <alignment horizontal="center" vertical="center" wrapText="1"/>
      <protection/>
    </xf>
    <xf numFmtId="0" fontId="3" fillId="0" borderId="16" xfId="76" applyNumberFormat="1" applyFont="1" applyFill="1" applyBorder="1" applyAlignment="1" applyProtection="1">
      <alignment horizontal="left" vertical="center" wrapText="1"/>
      <protection/>
    </xf>
    <xf numFmtId="176" fontId="3" fillId="0" borderId="11" xfId="76" applyNumberFormat="1" applyFont="1" applyFill="1" applyBorder="1" applyAlignment="1" applyProtection="1">
      <alignment horizontal="right" vertical="center" wrapText="1"/>
      <protection/>
    </xf>
    <xf numFmtId="176" fontId="3" fillId="0" borderId="9" xfId="76" applyNumberFormat="1" applyFont="1" applyFill="1" applyBorder="1" applyAlignment="1" applyProtection="1">
      <alignment horizontal="right" vertical="center" wrapText="1"/>
      <protection/>
    </xf>
    <xf numFmtId="176" fontId="3" fillId="0" borderId="16" xfId="76" applyNumberFormat="1" applyFont="1" applyFill="1" applyBorder="1" applyAlignment="1" applyProtection="1">
      <alignment horizontal="right" vertical="center" wrapText="1"/>
      <protection/>
    </xf>
    <xf numFmtId="0" fontId="3" fillId="0" borderId="0" xfId="76" applyFont="1" applyAlignment="1">
      <alignment horizontal="right" vertical="top"/>
      <protection/>
    </xf>
    <xf numFmtId="0" fontId="3" fillId="0" borderId="18" xfId="76" applyNumberFormat="1" applyFont="1" applyFill="1" applyBorder="1" applyAlignment="1" applyProtection="1">
      <alignment horizontal="right" vertical="center"/>
      <protection/>
    </xf>
    <xf numFmtId="0" fontId="3" fillId="8" borderId="19" xfId="76" applyNumberFormat="1" applyFont="1" applyFill="1" applyBorder="1" applyAlignment="1" applyProtection="1">
      <alignment horizontal="center" vertical="center"/>
      <protection/>
    </xf>
    <xf numFmtId="0" fontId="3" fillId="8" borderId="17" xfId="76" applyNumberFormat="1" applyFont="1" applyFill="1" applyBorder="1" applyAlignment="1" applyProtection="1">
      <alignment horizontal="center" vertical="center"/>
      <protection/>
    </xf>
    <xf numFmtId="0" fontId="3" fillId="8" borderId="11" xfId="76" applyNumberFormat="1" applyFont="1" applyFill="1" applyBorder="1" applyAlignment="1" applyProtection="1">
      <alignment horizontal="center" vertical="center"/>
      <protection/>
    </xf>
    <xf numFmtId="0" fontId="3" fillId="8" borderId="9" xfId="76" applyNumberFormat="1" applyFont="1" applyFill="1" applyBorder="1" applyAlignment="1" applyProtection="1">
      <alignment horizontal="center" vertical="center"/>
      <protection/>
    </xf>
    <xf numFmtId="0" fontId="2" fillId="8" borderId="15" xfId="76" applyFill="1" applyBorder="1" applyAlignment="1">
      <alignment horizontal="center" vertical="center"/>
      <protection/>
    </xf>
    <xf numFmtId="0" fontId="3" fillId="8" borderId="13" xfId="76" applyFont="1" applyFill="1" applyBorder="1" applyAlignment="1">
      <alignment horizontal="center" vertical="center"/>
      <protection/>
    </xf>
    <xf numFmtId="0" fontId="3" fillId="0" borderId="0" xfId="76" applyFont="1" applyAlignment="1">
      <alignment horizontal="center" vertical="center" wrapText="1"/>
      <protection/>
    </xf>
    <xf numFmtId="0" fontId="3" fillId="0" borderId="0" xfId="76" applyFont="1" applyFill="1" applyAlignment="1">
      <alignment horizontal="centerContinuous" vertical="center"/>
      <protection/>
    </xf>
    <xf numFmtId="0" fontId="2" fillId="0" borderId="0" xfId="83" applyFill="1">
      <alignment vertical="center"/>
      <protection/>
    </xf>
    <xf numFmtId="0" fontId="3" fillId="0" borderId="0" xfId="83" applyFont="1" applyAlignment="1">
      <alignment horizontal="centerContinuous" vertical="center"/>
      <protection/>
    </xf>
    <xf numFmtId="0" fontId="2" fillId="0" borderId="0" xfId="83">
      <alignment vertical="center"/>
      <protection/>
    </xf>
    <xf numFmtId="0" fontId="3" fillId="0" borderId="0" xfId="83" applyFont="1" applyAlignment="1">
      <alignment horizontal="right" vertical="center"/>
      <protection/>
    </xf>
    <xf numFmtId="0" fontId="6" fillId="0" borderId="0" xfId="83" applyNumberFormat="1" applyFont="1" applyFill="1" applyAlignment="1" applyProtection="1">
      <alignment horizontal="center" vertical="center"/>
      <protection/>
    </xf>
    <xf numFmtId="0" fontId="3" fillId="0" borderId="18" xfId="83" applyFont="1" applyBorder="1" applyAlignment="1">
      <alignment horizontal="left" vertical="center" wrapText="1"/>
      <protection/>
    </xf>
    <xf numFmtId="0" fontId="3" fillId="0" borderId="0" xfId="83" applyFont="1" applyAlignment="1">
      <alignment horizontal="left" vertical="center" wrapText="1"/>
      <protection/>
    </xf>
    <xf numFmtId="0" fontId="3" fillId="8" borderId="9" xfId="83" applyFont="1" applyFill="1" applyBorder="1" applyAlignment="1">
      <alignment horizontal="center" vertical="center" wrapText="1"/>
      <protection/>
    </xf>
    <xf numFmtId="0" fontId="3" fillId="8" borderId="11" xfId="83" applyFont="1" applyFill="1" applyBorder="1" applyAlignment="1">
      <alignment horizontal="center" vertical="center" wrapText="1"/>
      <protection/>
    </xf>
    <xf numFmtId="0" fontId="3" fillId="8" borderId="9" xfId="83" applyNumberFormat="1" applyFont="1" applyFill="1" applyBorder="1" applyAlignment="1" applyProtection="1">
      <alignment horizontal="center" vertical="center" wrapText="1"/>
      <protection/>
    </xf>
    <xf numFmtId="0" fontId="3" fillId="8" borderId="15" xfId="83" applyFont="1" applyFill="1" applyBorder="1" applyAlignment="1">
      <alignment horizontal="center" vertical="center" wrapText="1"/>
      <protection/>
    </xf>
    <xf numFmtId="49" fontId="3" fillId="0" borderId="9" xfId="83" applyNumberFormat="1" applyFont="1" applyFill="1" applyBorder="1" applyAlignment="1" applyProtection="1">
      <alignment horizontal="left" vertical="center" wrapText="1"/>
      <protection/>
    </xf>
    <xf numFmtId="49" fontId="3" fillId="0" borderId="16" xfId="83" applyNumberFormat="1" applyFont="1" applyFill="1" applyBorder="1" applyAlignment="1" applyProtection="1">
      <alignment horizontal="left" vertical="center" wrapText="1"/>
      <protection/>
    </xf>
    <xf numFmtId="179" fontId="3" fillId="0" borderId="11" xfId="83" applyNumberFormat="1" applyFont="1" applyFill="1" applyBorder="1" applyAlignment="1" applyProtection="1">
      <alignment horizontal="right" vertical="center" wrapText="1"/>
      <protection/>
    </xf>
    <xf numFmtId="179" fontId="3" fillId="0" borderId="9" xfId="83" applyNumberFormat="1" applyFont="1" applyFill="1" applyBorder="1" applyAlignment="1" applyProtection="1">
      <alignment horizontal="right" vertical="center" wrapText="1"/>
      <protection/>
    </xf>
    <xf numFmtId="179" fontId="3" fillId="0" borderId="16" xfId="83" applyNumberFormat="1" applyFont="1" applyFill="1" applyBorder="1" applyAlignment="1" applyProtection="1">
      <alignment horizontal="right" vertical="center" wrapText="1"/>
      <protection/>
    </xf>
    <xf numFmtId="0" fontId="3" fillId="0" borderId="0" xfId="83" applyFont="1" applyFill="1" applyAlignment="1">
      <alignment horizontal="centerContinuous" vertical="center"/>
      <protection/>
    </xf>
    <xf numFmtId="0" fontId="3" fillId="0" borderId="0" xfId="83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0" borderId="18" xfId="83" applyNumberFormat="1" applyFont="1" applyFill="1" applyBorder="1" applyAlignment="1" applyProtection="1">
      <alignment horizontal="right" vertical="center" wrapText="1"/>
      <protection/>
    </xf>
    <xf numFmtId="0" fontId="3" fillId="8" borderId="17" xfId="83" applyFont="1" applyFill="1" applyBorder="1" applyAlignment="1">
      <alignment horizontal="center" vertical="center" wrapText="1"/>
      <protection/>
    </xf>
    <xf numFmtId="0" fontId="2" fillId="0" borderId="17" xfId="83" applyNumberFormat="1" applyFont="1" applyFill="1" applyBorder="1" applyAlignment="1" applyProtection="1">
      <alignment vertical="center"/>
      <protection/>
    </xf>
    <xf numFmtId="0" fontId="2" fillId="0" borderId="9" xfId="83" applyNumberFormat="1" applyFont="1" applyFill="1" applyBorder="1" applyAlignment="1" applyProtection="1">
      <alignment vertical="center"/>
      <protection/>
    </xf>
    <xf numFmtId="0" fontId="3" fillId="8" borderId="15" xfId="83" applyFont="1" applyFill="1" applyBorder="1" applyAlignment="1">
      <alignment horizontal="center" vertical="center"/>
      <protection/>
    </xf>
    <xf numFmtId="0" fontId="5" fillId="8" borderId="9" xfId="0" applyNumberFormat="1" applyFont="1" applyFill="1" applyBorder="1" applyAlignment="1" applyProtection="1">
      <alignment horizontal="center" vertical="center"/>
      <protection/>
    </xf>
    <xf numFmtId="0" fontId="5" fillId="8" borderId="9" xfId="0" applyNumberFormat="1" applyFont="1" applyFill="1" applyBorder="1" applyAlignment="1" applyProtection="1">
      <alignment horizontal="center" vertical="center" wrapText="1"/>
      <protection/>
    </xf>
    <xf numFmtId="178" fontId="3" fillId="0" borderId="9" xfId="0" applyNumberFormat="1" applyFont="1" applyFill="1" applyBorder="1" applyAlignment="1">
      <alignment horizontal="right" vertical="center" wrapText="1"/>
    </xf>
    <xf numFmtId="0" fontId="3" fillId="0" borderId="9" xfId="86" applyFont="1" applyFill="1" applyBorder="1">
      <alignment vertical="center"/>
      <protection/>
    </xf>
    <xf numFmtId="180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9" xfId="0" applyFont="1" applyBorder="1" applyAlignment="1">
      <alignment vertical="center"/>
    </xf>
    <xf numFmtId="178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vertical="center"/>
      <protection/>
    </xf>
    <xf numFmtId="0" fontId="12" fillId="0" borderId="0" xfId="61" applyFont="1" applyBorder="1" applyAlignment="1" applyProtection="1">
      <alignment horizontal="left" vertical="center"/>
      <protection/>
    </xf>
    <xf numFmtId="0" fontId="12" fillId="0" borderId="0" xfId="61" applyFont="1" applyBorder="1" applyAlignment="1" applyProtection="1">
      <alignment/>
      <protection/>
    </xf>
    <xf numFmtId="0" fontId="13" fillId="0" borderId="0" xfId="61" applyFont="1" applyBorder="1" applyAlignment="1" applyProtection="1">
      <alignment/>
      <protection/>
    </xf>
    <xf numFmtId="0" fontId="1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Comma [0]" xfId="20"/>
    <cellStyle name="差" xfId="21"/>
    <cellStyle name="差_4CF70F3128B9480F8BD5EA5617B08761" xfId="22"/>
    <cellStyle name="40% - 强调文字颜色 3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标题_2BBB9C6EEE0E413EABCCF77064EF1D75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常规_5E9FB8AE66E14E3CBF0A58F4E691094F" xfId="60"/>
    <cellStyle name="常规_新报表页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差_FA3FFA96D44B40C1BFF42E588E35B0FB" xfId="68"/>
    <cellStyle name="强调文字颜色 6" xfId="69"/>
    <cellStyle name="40% - 强调文字颜色 6" xfId="70"/>
    <cellStyle name="60% - 强调文字颜色 6" xfId="71"/>
    <cellStyle name="差_2BBB9C6EEE0E413EABCCF77064EF1D75" xfId="72"/>
    <cellStyle name="差_341F7BDBCDB44FA1892853E63DE71CFE" xfId="73"/>
    <cellStyle name="差_4469FE3FD9AC43D1A6F0A8216E47E894" xfId="74"/>
    <cellStyle name="差_500322DEB6AA45D5A4A99F9706188FCE" xfId="75"/>
    <cellStyle name="常规_EA9ADEE351EC4FBE8D6B10FECBD78F3B" xfId="76"/>
    <cellStyle name="常规 2" xfId="77"/>
    <cellStyle name="常规_16D242D3E8CA48A39E7BABAD4C2ADF34" xfId="78"/>
    <cellStyle name="常规_39487248717147F198562F069F2ADD01" xfId="79"/>
    <cellStyle name="常规_76F45534EFC8460DA0F4824A8C8A34BC" xfId="80"/>
    <cellStyle name="常规_9BD24174709145A1A19E8F64762D88B5" xfId="81"/>
    <cellStyle name="常规_AB1B1E38243A4EE5BA45BBBA49A942B7" xfId="82"/>
    <cellStyle name="常规_F2C9F44EAE6D41698431DB70DDBCF964" xfId="83"/>
    <cellStyle name="常规_FA85956AF29D46888C80C611E9FB4855" xfId="84"/>
    <cellStyle name="常规_FDEBF98641054675A285ACB70D2F65A1" xfId="85"/>
    <cellStyle name="常规_部门收支总表" xfId="86"/>
    <cellStyle name="常规_工资福利" xfId="87"/>
    <cellStyle name="好_2BBB9C6EEE0E413EABCCF77064EF1D75" xfId="88"/>
    <cellStyle name="好_341F7BDBCDB44FA1892853E63DE71CFE" xfId="89"/>
    <cellStyle name="好_4469FE3FD9AC43D1A6F0A8216E47E894" xfId="90"/>
    <cellStyle name="好_4CF70F3128B9480F8BD5EA5617B08761" xfId="91"/>
    <cellStyle name="好_500322DEB6AA45D5A4A99F9706188FCE" xfId="92"/>
    <cellStyle name="好_FA3FFA96D44B40C1BFF42E588E35B0FB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M11"/>
  <sheetViews>
    <sheetView showGridLines="0" workbookViewId="0" topLeftCell="A1">
      <selection activeCell="A1" sqref="A1"/>
    </sheetView>
  </sheetViews>
  <sheetFormatPr defaultColWidth="9.00390625" defaultRowHeight="14.25"/>
  <cols>
    <col min="3" max="3" width="13.625" style="0" customWidth="1"/>
  </cols>
  <sheetData>
    <row r="1" ht="14.25" customHeight="1"/>
    <row r="2" ht="14.25" customHeight="1"/>
    <row r="3" ht="14.25" customHeight="1"/>
    <row r="4" ht="14.25" customHeight="1"/>
    <row r="5" spans="2:13" ht="67.5" customHeight="1">
      <c r="B5" s="464" t="s">
        <v>0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</row>
    <row r="6" ht="14.25" customHeight="1"/>
    <row r="7" ht="14.25" customHeight="1"/>
    <row r="8" ht="14.25" customHeight="1"/>
    <row r="10" spans="3:4" s="51" customFormat="1" ht="27.75" customHeight="1">
      <c r="C10" s="465" t="s">
        <v>1</v>
      </c>
      <c r="D10" s="466" t="s">
        <v>2</v>
      </c>
    </row>
    <row r="11" spans="3:4" s="51" customFormat="1" ht="27.75" customHeight="1">
      <c r="C11" s="465" t="s">
        <v>3</v>
      </c>
      <c r="D11" s="466" t="s">
        <v>4</v>
      </c>
    </row>
  </sheetData>
  <sheetProtection formatCells="0" formatColumns="0" formatRows="0"/>
  <mergeCells count="1">
    <mergeCell ref="B5:M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302" t="s">
        <v>245</v>
      </c>
    </row>
    <row r="2" spans="1:14" ht="33" customHeight="1">
      <c r="A2" s="299" t="s">
        <v>246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3:14" ht="14.25" customHeight="1">
      <c r="M3" s="249" t="s">
        <v>132</v>
      </c>
      <c r="N3" s="249"/>
    </row>
    <row r="4" spans="1:14" ht="22.5" customHeight="1">
      <c r="A4" s="269" t="s">
        <v>150</v>
      </c>
      <c r="B4" s="269"/>
      <c r="C4" s="269"/>
      <c r="D4" s="132" t="s">
        <v>179</v>
      </c>
      <c r="E4" s="132" t="s">
        <v>134</v>
      </c>
      <c r="F4" s="132" t="s">
        <v>135</v>
      </c>
      <c r="G4" s="132" t="s">
        <v>181</v>
      </c>
      <c r="H4" s="132"/>
      <c r="I4" s="132"/>
      <c r="J4" s="132"/>
      <c r="K4" s="132"/>
      <c r="L4" s="132" t="s">
        <v>185</v>
      </c>
      <c r="M4" s="132"/>
      <c r="N4" s="132"/>
    </row>
    <row r="5" spans="1:14" ht="17.25" customHeight="1">
      <c r="A5" s="132" t="s">
        <v>153</v>
      </c>
      <c r="B5" s="136" t="s">
        <v>154</v>
      </c>
      <c r="C5" s="132" t="s">
        <v>155</v>
      </c>
      <c r="D5" s="132"/>
      <c r="E5" s="132"/>
      <c r="F5" s="132"/>
      <c r="G5" s="132" t="s">
        <v>247</v>
      </c>
      <c r="H5" s="132" t="s">
        <v>248</v>
      </c>
      <c r="I5" s="132" t="s">
        <v>249</v>
      </c>
      <c r="J5" s="132" t="s">
        <v>250</v>
      </c>
      <c r="K5" s="132" t="s">
        <v>251</v>
      </c>
      <c r="L5" s="132" t="s">
        <v>247</v>
      </c>
      <c r="M5" s="132" t="s">
        <v>204</v>
      </c>
      <c r="N5" s="132" t="s">
        <v>252</v>
      </c>
    </row>
    <row r="6" spans="1:14" ht="20.25" customHeight="1">
      <c r="A6" s="132"/>
      <c r="B6" s="136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s="51" customFormat="1" ht="29.25" customHeight="1">
      <c r="A7" s="300"/>
      <c r="B7" s="300"/>
      <c r="C7" s="300"/>
      <c r="D7" s="300"/>
      <c r="E7" s="301" t="s">
        <v>135</v>
      </c>
      <c r="F7" s="270">
        <f aca="true" t="shared" si="0" ref="F7:N7">F8</f>
        <v>5677.5</v>
      </c>
      <c r="G7" s="270">
        <f t="shared" si="0"/>
        <v>4785.93</v>
      </c>
      <c r="H7" s="270">
        <f t="shared" si="0"/>
        <v>3105.06</v>
      </c>
      <c r="I7" s="270">
        <f t="shared" si="0"/>
        <v>1116.27</v>
      </c>
      <c r="J7" s="270">
        <f t="shared" si="0"/>
        <v>564.6</v>
      </c>
      <c r="K7" s="270">
        <f t="shared" si="0"/>
        <v>0</v>
      </c>
      <c r="L7" s="270">
        <f t="shared" si="0"/>
        <v>891.57</v>
      </c>
      <c r="M7" s="270">
        <f t="shared" si="0"/>
        <v>891.57</v>
      </c>
      <c r="N7" s="270">
        <f t="shared" si="0"/>
        <v>0</v>
      </c>
    </row>
    <row r="8" spans="1:14" ht="29.25" customHeight="1">
      <c r="A8" s="300"/>
      <c r="B8" s="300"/>
      <c r="C8" s="300"/>
      <c r="D8" s="300" t="s">
        <v>4</v>
      </c>
      <c r="E8" s="301" t="s">
        <v>2</v>
      </c>
      <c r="F8" s="270">
        <f aca="true" t="shared" si="1" ref="F8:N8">SUM(F9:F14)</f>
        <v>5677.5</v>
      </c>
      <c r="G8" s="270">
        <f t="shared" si="1"/>
        <v>4785.93</v>
      </c>
      <c r="H8" s="270">
        <f t="shared" si="1"/>
        <v>3105.06</v>
      </c>
      <c r="I8" s="270">
        <f t="shared" si="1"/>
        <v>1116.27</v>
      </c>
      <c r="J8" s="270">
        <f t="shared" si="1"/>
        <v>564.6</v>
      </c>
      <c r="K8" s="270">
        <f t="shared" si="1"/>
        <v>0</v>
      </c>
      <c r="L8" s="270">
        <f t="shared" si="1"/>
        <v>891.57</v>
      </c>
      <c r="M8" s="270">
        <f t="shared" si="1"/>
        <v>891.57</v>
      </c>
      <c r="N8" s="270">
        <f t="shared" si="1"/>
        <v>0</v>
      </c>
    </row>
    <row r="9" spans="1:14" ht="29.25" customHeight="1">
      <c r="A9" s="300" t="s">
        <v>163</v>
      </c>
      <c r="B9" s="300" t="s">
        <v>167</v>
      </c>
      <c r="C9" s="300" t="s">
        <v>167</v>
      </c>
      <c r="D9" s="300" t="s">
        <v>159</v>
      </c>
      <c r="E9" s="301" t="s">
        <v>168</v>
      </c>
      <c r="F9" s="270">
        <v>639.47</v>
      </c>
      <c r="G9" s="270">
        <v>639.47</v>
      </c>
      <c r="H9" s="270">
        <v>0</v>
      </c>
      <c r="I9" s="270">
        <v>639.47</v>
      </c>
      <c r="J9" s="270">
        <v>0</v>
      </c>
      <c r="K9" s="270">
        <v>0</v>
      </c>
      <c r="L9" s="270">
        <v>0</v>
      </c>
      <c r="M9" s="270">
        <v>0</v>
      </c>
      <c r="N9" s="270">
        <v>0</v>
      </c>
    </row>
    <row r="10" spans="1:14" ht="29.25" customHeight="1">
      <c r="A10" s="300" t="s">
        <v>163</v>
      </c>
      <c r="B10" s="300" t="s">
        <v>164</v>
      </c>
      <c r="C10" s="300" t="s">
        <v>165</v>
      </c>
      <c r="D10" s="300" t="s">
        <v>159</v>
      </c>
      <c r="E10" s="301" t="s">
        <v>166</v>
      </c>
      <c r="F10" s="270">
        <v>70.21</v>
      </c>
      <c r="G10" s="270">
        <v>70.21</v>
      </c>
      <c r="H10" s="270">
        <v>0</v>
      </c>
      <c r="I10" s="270">
        <v>70.21</v>
      </c>
      <c r="J10" s="270">
        <v>0</v>
      </c>
      <c r="K10" s="270">
        <v>0</v>
      </c>
      <c r="L10" s="270">
        <v>0</v>
      </c>
      <c r="M10" s="270">
        <v>0</v>
      </c>
      <c r="N10" s="270">
        <v>0</v>
      </c>
    </row>
    <row r="11" spans="1:14" ht="29.25" customHeight="1">
      <c r="A11" s="300" t="s">
        <v>172</v>
      </c>
      <c r="B11" s="300" t="s">
        <v>164</v>
      </c>
      <c r="C11" s="300" t="s">
        <v>157</v>
      </c>
      <c r="D11" s="300" t="s">
        <v>159</v>
      </c>
      <c r="E11" s="301" t="s">
        <v>175</v>
      </c>
      <c r="F11" s="270">
        <v>386.5</v>
      </c>
      <c r="G11" s="270">
        <v>386.5</v>
      </c>
      <c r="H11" s="270">
        <v>0</v>
      </c>
      <c r="I11" s="270">
        <v>386.5</v>
      </c>
      <c r="J11" s="270">
        <v>0</v>
      </c>
      <c r="K11" s="270">
        <v>0</v>
      </c>
      <c r="L11" s="270">
        <v>0</v>
      </c>
      <c r="M11" s="270">
        <v>0</v>
      </c>
      <c r="N11" s="270">
        <v>0</v>
      </c>
    </row>
    <row r="12" spans="1:14" ht="29.25" customHeight="1">
      <c r="A12" s="300" t="s">
        <v>172</v>
      </c>
      <c r="B12" s="300" t="s">
        <v>164</v>
      </c>
      <c r="C12" s="300" t="s">
        <v>173</v>
      </c>
      <c r="D12" s="300" t="s">
        <v>159</v>
      </c>
      <c r="E12" s="301" t="s">
        <v>174</v>
      </c>
      <c r="F12" s="270">
        <v>20.09</v>
      </c>
      <c r="G12" s="270">
        <v>20.09</v>
      </c>
      <c r="H12" s="270">
        <v>0</v>
      </c>
      <c r="I12" s="270">
        <v>20.09</v>
      </c>
      <c r="J12" s="270">
        <v>0</v>
      </c>
      <c r="K12" s="270">
        <v>0</v>
      </c>
      <c r="L12" s="270">
        <v>0</v>
      </c>
      <c r="M12" s="270">
        <v>0</v>
      </c>
      <c r="N12" s="270">
        <v>0</v>
      </c>
    </row>
    <row r="13" spans="1:14" ht="29.25" customHeight="1">
      <c r="A13" s="300" t="s">
        <v>169</v>
      </c>
      <c r="B13" s="300" t="s">
        <v>158</v>
      </c>
      <c r="C13" s="300" t="s">
        <v>158</v>
      </c>
      <c r="D13" s="300" t="s">
        <v>159</v>
      </c>
      <c r="E13" s="301" t="s">
        <v>170</v>
      </c>
      <c r="F13" s="270">
        <v>3996.63</v>
      </c>
      <c r="G13" s="270">
        <v>3105.06</v>
      </c>
      <c r="H13" s="270">
        <v>3105.06</v>
      </c>
      <c r="I13" s="270">
        <v>0</v>
      </c>
      <c r="J13" s="270">
        <v>0</v>
      </c>
      <c r="K13" s="270">
        <v>0</v>
      </c>
      <c r="L13" s="270">
        <v>891.57</v>
      </c>
      <c r="M13" s="270">
        <v>891.57</v>
      </c>
      <c r="N13" s="270">
        <v>0</v>
      </c>
    </row>
    <row r="14" spans="1:14" ht="29.25" customHeight="1">
      <c r="A14" s="300" t="s">
        <v>161</v>
      </c>
      <c r="B14" s="300" t="s">
        <v>157</v>
      </c>
      <c r="C14" s="300" t="s">
        <v>158</v>
      </c>
      <c r="D14" s="300" t="s">
        <v>159</v>
      </c>
      <c r="E14" s="301" t="s">
        <v>162</v>
      </c>
      <c r="F14" s="270">
        <v>564.6</v>
      </c>
      <c r="G14" s="270">
        <v>564.6</v>
      </c>
      <c r="H14" s="270">
        <v>0</v>
      </c>
      <c r="I14" s="270">
        <v>0</v>
      </c>
      <c r="J14" s="270">
        <v>564.6</v>
      </c>
      <c r="K14" s="270">
        <v>0</v>
      </c>
      <c r="L14" s="270">
        <v>0</v>
      </c>
      <c r="M14" s="270">
        <v>0</v>
      </c>
      <c r="N14" s="270">
        <v>0</v>
      </c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/>
  <pageMargins left="0.75" right="0.75" top="1" bottom="1" header="0.5" footer="0.5"/>
  <pageSetup horizontalDpi="1200" verticalDpi="12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7"/>
  <sheetViews>
    <sheetView showGridLines="0" showZeros="0" workbookViewId="0" topLeftCell="A1">
      <selection activeCell="A1" sqref="A1"/>
    </sheetView>
  </sheetViews>
  <sheetFormatPr defaultColWidth="6.875" defaultRowHeight="22.5" customHeight="1"/>
  <cols>
    <col min="1" max="3" width="3.625" style="272" customWidth="1"/>
    <col min="4" max="4" width="7.25390625" style="272" customWidth="1"/>
    <col min="5" max="5" width="19.50390625" style="272" customWidth="1"/>
    <col min="6" max="6" width="9.00390625" style="272" customWidth="1"/>
    <col min="7" max="7" width="8.50390625" style="272" customWidth="1"/>
    <col min="8" max="11" width="7.50390625" style="272" customWidth="1"/>
    <col min="12" max="12" width="7.50390625" style="273" customWidth="1"/>
    <col min="13" max="21" width="7.50390625" style="272" customWidth="1"/>
    <col min="22" max="22" width="8.125" style="272" customWidth="1"/>
    <col min="23" max="25" width="7.50390625" style="272" customWidth="1"/>
    <col min="26" max="16384" width="6.75390625" style="272" customWidth="1"/>
  </cols>
  <sheetData>
    <row r="1" spans="2:26" ht="22.5" customHeight="1">
      <c r="B1" s="274"/>
      <c r="C1" s="274"/>
      <c r="D1" s="274"/>
      <c r="E1" s="274"/>
      <c r="F1" s="274"/>
      <c r="G1" s="274"/>
      <c r="H1" s="274"/>
      <c r="I1" s="274"/>
      <c r="J1" s="274"/>
      <c r="K1" s="274"/>
      <c r="M1" s="274"/>
      <c r="N1" s="274"/>
      <c r="O1" s="274"/>
      <c r="P1" s="274"/>
      <c r="Q1" s="274"/>
      <c r="R1" s="274"/>
      <c r="S1" s="274"/>
      <c r="T1" s="274"/>
      <c r="U1" s="274"/>
      <c r="Y1" s="295" t="s">
        <v>253</v>
      </c>
      <c r="Z1" s="296"/>
    </row>
    <row r="2" spans="1:25" ht="22.5" customHeight="1">
      <c r="A2" s="275" t="s">
        <v>254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</row>
    <row r="3" spans="1:26" ht="22.5" customHeight="1">
      <c r="A3" s="276"/>
      <c r="B3" s="276"/>
      <c r="C3" s="276"/>
      <c r="D3" s="277"/>
      <c r="E3" s="277"/>
      <c r="F3" s="277"/>
      <c r="G3" s="277"/>
      <c r="H3" s="277"/>
      <c r="I3" s="277"/>
      <c r="J3" s="277"/>
      <c r="K3" s="277"/>
      <c r="M3" s="277"/>
      <c r="N3" s="277"/>
      <c r="O3" s="277"/>
      <c r="P3" s="277"/>
      <c r="Q3" s="277"/>
      <c r="R3" s="277"/>
      <c r="S3" s="277"/>
      <c r="T3" s="277"/>
      <c r="U3" s="277"/>
      <c r="X3" s="292" t="s">
        <v>132</v>
      </c>
      <c r="Y3" s="292"/>
      <c r="Z3" s="297"/>
    </row>
    <row r="4" spans="1:25" ht="27" customHeight="1">
      <c r="A4" s="278" t="s">
        <v>150</v>
      </c>
      <c r="B4" s="278"/>
      <c r="C4" s="278"/>
      <c r="D4" s="279" t="s">
        <v>133</v>
      </c>
      <c r="E4" s="279" t="s">
        <v>151</v>
      </c>
      <c r="F4" s="279" t="s">
        <v>152</v>
      </c>
      <c r="G4" s="280" t="s">
        <v>255</v>
      </c>
      <c r="H4" s="281"/>
      <c r="I4" s="281"/>
      <c r="J4" s="281"/>
      <c r="K4" s="281"/>
      <c r="L4" s="285"/>
      <c r="M4" s="286" t="s">
        <v>249</v>
      </c>
      <c r="N4" s="286"/>
      <c r="O4" s="286"/>
      <c r="P4" s="286"/>
      <c r="Q4" s="286"/>
      <c r="R4" s="286"/>
      <c r="S4" s="286"/>
      <c r="T4" s="286"/>
      <c r="U4" s="287" t="s">
        <v>250</v>
      </c>
      <c r="V4" s="279" t="s">
        <v>251</v>
      </c>
      <c r="W4" s="279"/>
      <c r="X4" s="279"/>
      <c r="Y4" s="279"/>
    </row>
    <row r="5" spans="1:25" ht="27" customHeight="1">
      <c r="A5" s="279" t="s">
        <v>153</v>
      </c>
      <c r="B5" s="279" t="s">
        <v>154</v>
      </c>
      <c r="C5" s="279" t="s">
        <v>155</v>
      </c>
      <c r="D5" s="279"/>
      <c r="E5" s="279"/>
      <c r="F5" s="279"/>
      <c r="G5" s="279" t="s">
        <v>135</v>
      </c>
      <c r="H5" s="279" t="s">
        <v>256</v>
      </c>
      <c r="I5" s="279" t="s">
        <v>257</v>
      </c>
      <c r="J5" s="279" t="s">
        <v>258</v>
      </c>
      <c r="K5" s="287" t="s">
        <v>259</v>
      </c>
      <c r="L5" s="279" t="s">
        <v>260</v>
      </c>
      <c r="M5" s="279" t="s">
        <v>135</v>
      </c>
      <c r="N5" s="279" t="s">
        <v>261</v>
      </c>
      <c r="O5" s="279" t="s">
        <v>262</v>
      </c>
      <c r="P5" s="279" t="s">
        <v>263</v>
      </c>
      <c r="Q5" s="293" t="s">
        <v>264</v>
      </c>
      <c r="R5" s="279" t="s">
        <v>265</v>
      </c>
      <c r="S5" s="279" t="s">
        <v>266</v>
      </c>
      <c r="T5" s="279" t="s">
        <v>267</v>
      </c>
      <c r="U5" s="294"/>
      <c r="V5" s="279" t="s">
        <v>135</v>
      </c>
      <c r="W5" s="279" t="s">
        <v>268</v>
      </c>
      <c r="X5" s="279" t="s">
        <v>269</v>
      </c>
      <c r="Y5" s="279" t="s">
        <v>251</v>
      </c>
    </row>
    <row r="6" spans="1:25" ht="27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  <c r="K6" s="288"/>
      <c r="L6" s="279"/>
      <c r="M6" s="279"/>
      <c r="N6" s="279"/>
      <c r="O6" s="279"/>
      <c r="P6" s="279"/>
      <c r="Q6" s="293"/>
      <c r="R6" s="279"/>
      <c r="S6" s="279"/>
      <c r="T6" s="279"/>
      <c r="U6" s="288"/>
      <c r="V6" s="279"/>
      <c r="W6" s="279"/>
      <c r="X6" s="279"/>
      <c r="Y6" s="279"/>
    </row>
    <row r="7" spans="1:25" ht="22.5" customHeight="1">
      <c r="A7" s="278" t="s">
        <v>147</v>
      </c>
      <c r="B7" s="278" t="s">
        <v>147</v>
      </c>
      <c r="C7" s="278" t="s">
        <v>147</v>
      </c>
      <c r="D7" s="278" t="s">
        <v>147</v>
      </c>
      <c r="E7" s="278" t="s">
        <v>147</v>
      </c>
      <c r="F7" s="278">
        <v>1</v>
      </c>
      <c r="G7" s="278">
        <v>2</v>
      </c>
      <c r="H7" s="278">
        <v>3</v>
      </c>
      <c r="I7" s="278">
        <v>4</v>
      </c>
      <c r="J7" s="278">
        <v>5</v>
      </c>
      <c r="K7" s="278">
        <v>6</v>
      </c>
      <c r="L7" s="278">
        <v>7</v>
      </c>
      <c r="M7" s="278">
        <v>8</v>
      </c>
      <c r="N7" s="278">
        <v>9</v>
      </c>
      <c r="O7" s="278">
        <v>10</v>
      </c>
      <c r="P7" s="278">
        <v>11</v>
      </c>
      <c r="Q7" s="278">
        <v>12</v>
      </c>
      <c r="R7" s="278">
        <v>13</v>
      </c>
      <c r="S7" s="278">
        <v>14</v>
      </c>
      <c r="T7" s="278">
        <v>15</v>
      </c>
      <c r="U7" s="278">
        <v>16</v>
      </c>
      <c r="V7" s="278">
        <v>17</v>
      </c>
      <c r="W7" s="278">
        <v>18</v>
      </c>
      <c r="X7" s="278">
        <v>19</v>
      </c>
      <c r="Y7" s="278">
        <v>20</v>
      </c>
    </row>
    <row r="8" spans="1:254" s="271" customFormat="1" ht="26.25" customHeight="1">
      <c r="A8" s="282"/>
      <c r="B8" s="282"/>
      <c r="C8" s="282"/>
      <c r="D8" s="283"/>
      <c r="E8" s="283" t="s">
        <v>135</v>
      </c>
      <c r="F8" s="284">
        <f aca="true" t="shared" si="0" ref="F8:Y8">F9</f>
        <v>5677.5</v>
      </c>
      <c r="G8" s="284">
        <f t="shared" si="0"/>
        <v>3996.63</v>
      </c>
      <c r="H8" s="284">
        <f t="shared" si="0"/>
        <v>2915.54</v>
      </c>
      <c r="I8" s="284">
        <f t="shared" si="0"/>
        <v>178.47</v>
      </c>
      <c r="J8" s="284">
        <f t="shared" si="0"/>
        <v>11.05</v>
      </c>
      <c r="K8" s="289">
        <f t="shared" si="0"/>
        <v>0</v>
      </c>
      <c r="L8" s="290">
        <f t="shared" si="0"/>
        <v>891.57</v>
      </c>
      <c r="M8" s="284">
        <f t="shared" si="0"/>
        <v>1116.27</v>
      </c>
      <c r="N8" s="284">
        <f t="shared" si="0"/>
        <v>639.47</v>
      </c>
      <c r="O8" s="284">
        <f t="shared" si="0"/>
        <v>329.35</v>
      </c>
      <c r="P8" s="284">
        <f t="shared" si="0"/>
        <v>20.09</v>
      </c>
      <c r="Q8" s="284">
        <f t="shared" si="0"/>
        <v>19.05</v>
      </c>
      <c r="R8" s="284">
        <f t="shared" si="0"/>
        <v>38.1</v>
      </c>
      <c r="S8" s="284">
        <f t="shared" si="0"/>
        <v>70.21</v>
      </c>
      <c r="T8" s="284">
        <f t="shared" si="0"/>
        <v>0</v>
      </c>
      <c r="U8" s="284">
        <f t="shared" si="0"/>
        <v>564.6</v>
      </c>
      <c r="V8" s="284">
        <f t="shared" si="0"/>
        <v>0</v>
      </c>
      <c r="W8" s="284">
        <f t="shared" si="0"/>
        <v>0</v>
      </c>
      <c r="X8" s="284">
        <f t="shared" si="0"/>
        <v>0</v>
      </c>
      <c r="Y8" s="284">
        <f t="shared" si="0"/>
        <v>0</v>
      </c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298"/>
      <c r="CX8" s="298"/>
      <c r="CY8" s="298"/>
      <c r="CZ8" s="298"/>
      <c r="DA8" s="298"/>
      <c r="DB8" s="298"/>
      <c r="DC8" s="298"/>
      <c r="DD8" s="298"/>
      <c r="DE8" s="298"/>
      <c r="DF8" s="298"/>
      <c r="DG8" s="298"/>
      <c r="DH8" s="298"/>
      <c r="DI8" s="298"/>
      <c r="DJ8" s="298"/>
      <c r="DK8" s="298"/>
      <c r="DL8" s="298"/>
      <c r="DM8" s="298"/>
      <c r="DN8" s="298"/>
      <c r="DO8" s="298"/>
      <c r="DP8" s="298"/>
      <c r="DQ8" s="298"/>
      <c r="DR8" s="298"/>
      <c r="DS8" s="298"/>
      <c r="DT8" s="298"/>
      <c r="DU8" s="298"/>
      <c r="DV8" s="298"/>
      <c r="DW8" s="298"/>
      <c r="DX8" s="298"/>
      <c r="DY8" s="298"/>
      <c r="DZ8" s="298"/>
      <c r="EA8" s="298"/>
      <c r="EB8" s="298"/>
      <c r="EC8" s="298"/>
      <c r="ED8" s="298"/>
      <c r="EE8" s="298"/>
      <c r="EF8" s="298"/>
      <c r="EG8" s="298"/>
      <c r="EH8" s="298"/>
      <c r="EI8" s="298"/>
      <c r="EJ8" s="298"/>
      <c r="EK8" s="298"/>
      <c r="EL8" s="298"/>
      <c r="EM8" s="298"/>
      <c r="EN8" s="298"/>
      <c r="EO8" s="298"/>
      <c r="EP8" s="298"/>
      <c r="EQ8" s="298"/>
      <c r="ER8" s="298"/>
      <c r="ES8" s="298"/>
      <c r="ET8" s="298"/>
      <c r="EU8" s="298"/>
      <c r="EV8" s="298"/>
      <c r="EW8" s="298"/>
      <c r="EX8" s="298"/>
      <c r="EY8" s="298"/>
      <c r="EZ8" s="298"/>
      <c r="FA8" s="298"/>
      <c r="FB8" s="298"/>
      <c r="FC8" s="298"/>
      <c r="FD8" s="298"/>
      <c r="FE8" s="298"/>
      <c r="FF8" s="298"/>
      <c r="FG8" s="298"/>
      <c r="FH8" s="298"/>
      <c r="FI8" s="298"/>
      <c r="FJ8" s="298"/>
      <c r="FK8" s="298"/>
      <c r="FL8" s="298"/>
      <c r="FM8" s="298"/>
      <c r="FN8" s="298"/>
      <c r="FO8" s="298"/>
      <c r="FP8" s="298"/>
      <c r="FQ8" s="298"/>
      <c r="FR8" s="298"/>
      <c r="FS8" s="298"/>
      <c r="FT8" s="298"/>
      <c r="FU8" s="298"/>
      <c r="FV8" s="298"/>
      <c r="FW8" s="298"/>
      <c r="FX8" s="298"/>
      <c r="FY8" s="298"/>
      <c r="FZ8" s="298"/>
      <c r="GA8" s="298"/>
      <c r="GB8" s="298"/>
      <c r="GC8" s="298"/>
      <c r="GD8" s="298"/>
      <c r="GE8" s="298"/>
      <c r="GF8" s="298"/>
      <c r="GG8" s="298"/>
      <c r="GH8" s="298"/>
      <c r="GI8" s="298"/>
      <c r="GJ8" s="298"/>
      <c r="GK8" s="298"/>
      <c r="GL8" s="298"/>
      <c r="GM8" s="298"/>
      <c r="GN8" s="298"/>
      <c r="GO8" s="298"/>
      <c r="GP8" s="298"/>
      <c r="GQ8" s="298"/>
      <c r="GR8" s="298"/>
      <c r="GS8" s="298"/>
      <c r="GT8" s="298"/>
      <c r="GU8" s="298"/>
      <c r="GV8" s="298"/>
      <c r="GW8" s="298"/>
      <c r="GX8" s="298"/>
      <c r="GY8" s="298"/>
      <c r="GZ8" s="298"/>
      <c r="HA8" s="298"/>
      <c r="HB8" s="298"/>
      <c r="HC8" s="298"/>
      <c r="HD8" s="298"/>
      <c r="HE8" s="298"/>
      <c r="HF8" s="298"/>
      <c r="HG8" s="298"/>
      <c r="HH8" s="298"/>
      <c r="HI8" s="298"/>
      <c r="HJ8" s="298"/>
      <c r="HK8" s="298"/>
      <c r="HL8" s="298"/>
      <c r="HM8" s="298"/>
      <c r="HN8" s="298"/>
      <c r="HO8" s="298"/>
      <c r="HP8" s="298"/>
      <c r="HQ8" s="298"/>
      <c r="HR8" s="298"/>
      <c r="HS8" s="298"/>
      <c r="HT8" s="298"/>
      <c r="HU8" s="298"/>
      <c r="HV8" s="298"/>
      <c r="HW8" s="298"/>
      <c r="HX8" s="298"/>
      <c r="HY8" s="298"/>
      <c r="HZ8" s="298"/>
      <c r="IA8" s="298"/>
      <c r="IB8" s="298"/>
      <c r="IC8" s="298"/>
      <c r="ID8" s="298"/>
      <c r="IE8" s="298"/>
      <c r="IF8" s="298"/>
      <c r="IG8" s="298"/>
      <c r="IH8" s="298"/>
      <c r="II8" s="298"/>
      <c r="IJ8" s="298"/>
      <c r="IK8" s="298"/>
      <c r="IL8" s="298"/>
      <c r="IM8" s="298"/>
      <c r="IN8" s="298"/>
      <c r="IO8" s="298"/>
      <c r="IP8" s="298"/>
      <c r="IQ8" s="298"/>
      <c r="IR8" s="298"/>
      <c r="IS8" s="298"/>
      <c r="IT8" s="298"/>
    </row>
    <row r="9" spans="1:26" ht="26.25" customHeight="1">
      <c r="A9" s="282"/>
      <c r="B9" s="282"/>
      <c r="C9" s="282"/>
      <c r="D9" s="283">
        <v>90202</v>
      </c>
      <c r="E9" s="283" t="s">
        <v>2</v>
      </c>
      <c r="F9" s="284">
        <f aca="true" t="shared" si="1" ref="F9:Y9">SUM(F10:F15)</f>
        <v>5677.5</v>
      </c>
      <c r="G9" s="284">
        <f t="shared" si="1"/>
        <v>3996.63</v>
      </c>
      <c r="H9" s="284">
        <f t="shared" si="1"/>
        <v>2915.54</v>
      </c>
      <c r="I9" s="284">
        <f t="shared" si="1"/>
        <v>178.47</v>
      </c>
      <c r="J9" s="284">
        <f t="shared" si="1"/>
        <v>11.05</v>
      </c>
      <c r="K9" s="289">
        <f t="shared" si="1"/>
        <v>0</v>
      </c>
      <c r="L9" s="290">
        <f t="shared" si="1"/>
        <v>891.57</v>
      </c>
      <c r="M9" s="284">
        <f t="shared" si="1"/>
        <v>1116.27</v>
      </c>
      <c r="N9" s="284">
        <f t="shared" si="1"/>
        <v>639.47</v>
      </c>
      <c r="O9" s="284">
        <f t="shared" si="1"/>
        <v>329.35</v>
      </c>
      <c r="P9" s="284">
        <f t="shared" si="1"/>
        <v>20.09</v>
      </c>
      <c r="Q9" s="284">
        <f t="shared" si="1"/>
        <v>19.05</v>
      </c>
      <c r="R9" s="284">
        <f t="shared" si="1"/>
        <v>38.1</v>
      </c>
      <c r="S9" s="284">
        <f t="shared" si="1"/>
        <v>70.21</v>
      </c>
      <c r="T9" s="284">
        <f t="shared" si="1"/>
        <v>0</v>
      </c>
      <c r="U9" s="284">
        <f t="shared" si="1"/>
        <v>564.6</v>
      </c>
      <c r="V9" s="284">
        <f t="shared" si="1"/>
        <v>0</v>
      </c>
      <c r="W9" s="284">
        <f t="shared" si="1"/>
        <v>0</v>
      </c>
      <c r="X9" s="284">
        <f t="shared" si="1"/>
        <v>0</v>
      </c>
      <c r="Y9" s="284">
        <f t="shared" si="1"/>
        <v>0</v>
      </c>
      <c r="Z9" s="291"/>
    </row>
    <row r="10" spans="1:26" ht="26.25" customHeight="1">
      <c r="A10" s="282" t="s">
        <v>163</v>
      </c>
      <c r="B10" s="282" t="s">
        <v>167</v>
      </c>
      <c r="C10" s="282" t="s">
        <v>167</v>
      </c>
      <c r="D10" s="283">
        <v>90202</v>
      </c>
      <c r="E10" s="283" t="s">
        <v>168</v>
      </c>
      <c r="F10" s="284">
        <v>639.47</v>
      </c>
      <c r="G10" s="284">
        <v>0</v>
      </c>
      <c r="H10" s="284">
        <v>0</v>
      </c>
      <c r="I10" s="284">
        <v>0</v>
      </c>
      <c r="J10" s="284">
        <v>0</v>
      </c>
      <c r="K10" s="289">
        <v>0</v>
      </c>
      <c r="L10" s="290">
        <v>0</v>
      </c>
      <c r="M10" s="284">
        <v>639.47</v>
      </c>
      <c r="N10" s="284">
        <v>639.47</v>
      </c>
      <c r="O10" s="284">
        <v>0</v>
      </c>
      <c r="P10" s="284">
        <v>0</v>
      </c>
      <c r="Q10" s="284">
        <v>0</v>
      </c>
      <c r="R10" s="284">
        <v>0</v>
      </c>
      <c r="S10" s="28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0</v>
      </c>
      <c r="Y10" s="284">
        <v>0</v>
      </c>
      <c r="Z10" s="291"/>
    </row>
    <row r="11" spans="1:25" ht="26.25" customHeight="1">
      <c r="A11" s="282" t="s">
        <v>163</v>
      </c>
      <c r="B11" s="282" t="s">
        <v>164</v>
      </c>
      <c r="C11" s="282" t="s">
        <v>165</v>
      </c>
      <c r="D11" s="283">
        <v>90202</v>
      </c>
      <c r="E11" s="283" t="s">
        <v>166</v>
      </c>
      <c r="F11" s="284">
        <v>70.21</v>
      </c>
      <c r="G11" s="284">
        <v>0</v>
      </c>
      <c r="H11" s="284">
        <v>0</v>
      </c>
      <c r="I11" s="284">
        <v>0</v>
      </c>
      <c r="J11" s="284">
        <v>0</v>
      </c>
      <c r="K11" s="289">
        <v>0</v>
      </c>
      <c r="L11" s="290">
        <v>0</v>
      </c>
      <c r="M11" s="284">
        <v>70.21</v>
      </c>
      <c r="N11" s="284">
        <v>0</v>
      </c>
      <c r="O11" s="284">
        <v>0</v>
      </c>
      <c r="P11" s="284">
        <v>0</v>
      </c>
      <c r="Q11" s="284">
        <v>0</v>
      </c>
      <c r="R11" s="284">
        <v>0</v>
      </c>
      <c r="S11" s="284">
        <v>70.21</v>
      </c>
      <c r="T11" s="284">
        <v>0</v>
      </c>
      <c r="U11" s="284">
        <v>0</v>
      </c>
      <c r="V11" s="284">
        <v>0</v>
      </c>
      <c r="W11" s="284">
        <v>0</v>
      </c>
      <c r="X11" s="284">
        <v>0</v>
      </c>
      <c r="Y11" s="284">
        <v>0</v>
      </c>
    </row>
    <row r="12" spans="1:25" ht="26.25" customHeight="1">
      <c r="A12" s="282" t="s">
        <v>172</v>
      </c>
      <c r="B12" s="282" t="s">
        <v>164</v>
      </c>
      <c r="C12" s="282" t="s">
        <v>157</v>
      </c>
      <c r="D12" s="283">
        <v>90202</v>
      </c>
      <c r="E12" s="283" t="s">
        <v>175</v>
      </c>
      <c r="F12" s="284">
        <v>386.5</v>
      </c>
      <c r="G12" s="284">
        <v>0</v>
      </c>
      <c r="H12" s="284">
        <v>0</v>
      </c>
      <c r="I12" s="284">
        <v>0</v>
      </c>
      <c r="J12" s="284">
        <v>0</v>
      </c>
      <c r="K12" s="289">
        <v>0</v>
      </c>
      <c r="L12" s="290">
        <v>0</v>
      </c>
      <c r="M12" s="284">
        <v>386.5</v>
      </c>
      <c r="N12" s="284">
        <v>0</v>
      </c>
      <c r="O12" s="284">
        <v>329.35</v>
      </c>
      <c r="P12" s="284">
        <v>0</v>
      </c>
      <c r="Q12" s="284">
        <v>19.05</v>
      </c>
      <c r="R12" s="284">
        <v>38.1</v>
      </c>
      <c r="S12" s="284">
        <v>0</v>
      </c>
      <c r="T12" s="284">
        <v>0</v>
      </c>
      <c r="U12" s="284">
        <v>0</v>
      </c>
      <c r="V12" s="284">
        <v>0</v>
      </c>
      <c r="W12" s="284">
        <v>0</v>
      </c>
      <c r="X12" s="284">
        <v>0</v>
      </c>
      <c r="Y12" s="284">
        <v>0</v>
      </c>
    </row>
    <row r="13" spans="1:25" ht="26.25" customHeight="1">
      <c r="A13" s="282" t="s">
        <v>172</v>
      </c>
      <c r="B13" s="282" t="s">
        <v>164</v>
      </c>
      <c r="C13" s="282" t="s">
        <v>173</v>
      </c>
      <c r="D13" s="283">
        <v>90202</v>
      </c>
      <c r="E13" s="283" t="s">
        <v>174</v>
      </c>
      <c r="F13" s="284">
        <v>20.09</v>
      </c>
      <c r="G13" s="284">
        <v>0</v>
      </c>
      <c r="H13" s="284">
        <v>0</v>
      </c>
      <c r="I13" s="284">
        <v>0</v>
      </c>
      <c r="J13" s="284">
        <v>0</v>
      </c>
      <c r="K13" s="289">
        <v>0</v>
      </c>
      <c r="L13" s="290">
        <v>0</v>
      </c>
      <c r="M13" s="284">
        <v>20.09</v>
      </c>
      <c r="N13" s="284">
        <v>0</v>
      </c>
      <c r="O13" s="284">
        <v>0</v>
      </c>
      <c r="P13" s="284">
        <v>20.09</v>
      </c>
      <c r="Q13" s="284">
        <v>0</v>
      </c>
      <c r="R13" s="284">
        <v>0</v>
      </c>
      <c r="S13" s="284">
        <v>0</v>
      </c>
      <c r="T13" s="284">
        <v>0</v>
      </c>
      <c r="U13" s="284">
        <v>0</v>
      </c>
      <c r="V13" s="284">
        <v>0</v>
      </c>
      <c r="W13" s="284">
        <v>0</v>
      </c>
      <c r="X13" s="284">
        <v>0</v>
      </c>
      <c r="Y13" s="284">
        <v>0</v>
      </c>
    </row>
    <row r="14" spans="1:25" ht="26.25" customHeight="1">
      <c r="A14" s="282" t="s">
        <v>169</v>
      </c>
      <c r="B14" s="282" t="s">
        <v>158</v>
      </c>
      <c r="C14" s="282" t="s">
        <v>158</v>
      </c>
      <c r="D14" s="283">
        <v>90202</v>
      </c>
      <c r="E14" s="283" t="s">
        <v>170</v>
      </c>
      <c r="F14" s="284">
        <v>3996.63</v>
      </c>
      <c r="G14" s="284">
        <v>3996.63</v>
      </c>
      <c r="H14" s="284">
        <v>2915.54</v>
      </c>
      <c r="I14" s="284">
        <v>178.47</v>
      </c>
      <c r="J14" s="284">
        <v>11.05</v>
      </c>
      <c r="K14" s="289">
        <v>0</v>
      </c>
      <c r="L14" s="290">
        <v>891.57</v>
      </c>
      <c r="M14" s="284">
        <v>0</v>
      </c>
      <c r="N14" s="284">
        <v>0</v>
      </c>
      <c r="O14" s="284">
        <v>0</v>
      </c>
      <c r="P14" s="284">
        <v>0</v>
      </c>
      <c r="Q14" s="284">
        <v>0</v>
      </c>
      <c r="R14" s="284">
        <v>0</v>
      </c>
      <c r="S14" s="284">
        <v>0</v>
      </c>
      <c r="T14" s="284">
        <v>0</v>
      </c>
      <c r="U14" s="284">
        <v>0</v>
      </c>
      <c r="V14" s="284">
        <v>0</v>
      </c>
      <c r="W14" s="284">
        <v>0</v>
      </c>
      <c r="X14" s="284">
        <v>0</v>
      </c>
      <c r="Y14" s="284">
        <v>0</v>
      </c>
    </row>
    <row r="15" spans="1:25" ht="26.25" customHeight="1">
      <c r="A15" s="282" t="s">
        <v>161</v>
      </c>
      <c r="B15" s="282" t="s">
        <v>157</v>
      </c>
      <c r="C15" s="282" t="s">
        <v>158</v>
      </c>
      <c r="D15" s="283">
        <v>90202</v>
      </c>
      <c r="E15" s="283" t="s">
        <v>162</v>
      </c>
      <c r="F15" s="284">
        <v>564.6</v>
      </c>
      <c r="G15" s="284">
        <v>0</v>
      </c>
      <c r="H15" s="284">
        <v>0</v>
      </c>
      <c r="I15" s="284">
        <v>0</v>
      </c>
      <c r="J15" s="284">
        <v>0</v>
      </c>
      <c r="K15" s="289">
        <v>0</v>
      </c>
      <c r="L15" s="290">
        <v>0</v>
      </c>
      <c r="M15" s="284">
        <v>0</v>
      </c>
      <c r="N15" s="284">
        <v>0</v>
      </c>
      <c r="O15" s="284">
        <v>0</v>
      </c>
      <c r="P15" s="284">
        <v>0</v>
      </c>
      <c r="Q15" s="284">
        <v>0</v>
      </c>
      <c r="R15" s="284">
        <v>0</v>
      </c>
      <c r="S15" s="284">
        <v>0</v>
      </c>
      <c r="T15" s="284">
        <v>0</v>
      </c>
      <c r="U15" s="284">
        <v>564.6</v>
      </c>
      <c r="V15" s="284">
        <v>0</v>
      </c>
      <c r="W15" s="284">
        <v>0</v>
      </c>
      <c r="X15" s="284">
        <v>0</v>
      </c>
      <c r="Y15" s="284">
        <v>0</v>
      </c>
    </row>
    <row r="16" spans="13:15" ht="22.5" customHeight="1">
      <c r="M16" s="291"/>
      <c r="N16" s="291"/>
      <c r="O16" s="291"/>
    </row>
    <row r="17" spans="1:254" s="272" customFormat="1" ht="22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</sheetData>
  <sheetProtection formatCells="0" formatColumns="0" formatRows="0"/>
  <mergeCells count="31">
    <mergeCell ref="A2:Y2"/>
    <mergeCell ref="X3:Y3"/>
    <mergeCell ref="A4:C4"/>
    <mergeCell ref="G4:L4"/>
    <mergeCell ref="M4:T4"/>
    <mergeCell ref="V4:Y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  <mergeCell ref="V5:V6"/>
    <mergeCell ref="W5:W6"/>
    <mergeCell ref="X5:X6"/>
    <mergeCell ref="Y5:Y6"/>
  </mergeCells>
  <printOptions horizontalCentered="1"/>
  <pageMargins left="0.5511810929756464" right="0.5511810929756464" top="0.5905511811023622" bottom="0.5905511811023622" header="0.35433069927485905" footer="0.5118110048489307"/>
  <pageSetup fitToHeight="1" fitToWidth="1" horizontalDpi="600" verticalDpi="600" orientation="landscape" paperSize="9" scale="62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s="149" t="s">
        <v>270</v>
      </c>
    </row>
    <row r="2" spans="1:11" ht="27" customHeight="1">
      <c r="A2" s="127" t="s">
        <v>271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0:11" ht="14.25" customHeight="1">
      <c r="J3" s="249" t="s">
        <v>132</v>
      </c>
      <c r="K3" s="249"/>
    </row>
    <row r="4" spans="1:11" ht="33" customHeight="1">
      <c r="A4" s="269" t="s">
        <v>150</v>
      </c>
      <c r="B4" s="269"/>
      <c r="C4" s="269"/>
      <c r="D4" s="132" t="s">
        <v>272</v>
      </c>
      <c r="E4" s="132" t="s">
        <v>180</v>
      </c>
      <c r="F4" s="132" t="s">
        <v>189</v>
      </c>
      <c r="G4" s="132"/>
      <c r="H4" s="132"/>
      <c r="I4" s="132"/>
      <c r="J4" s="132"/>
      <c r="K4" s="132"/>
    </row>
    <row r="5" spans="1:11" ht="14.25" customHeight="1">
      <c r="A5" s="132" t="s">
        <v>153</v>
      </c>
      <c r="B5" s="132" t="s">
        <v>154</v>
      </c>
      <c r="C5" s="132" t="s">
        <v>155</v>
      </c>
      <c r="D5" s="132"/>
      <c r="E5" s="132"/>
      <c r="F5" s="132" t="s">
        <v>144</v>
      </c>
      <c r="G5" s="132" t="s">
        <v>273</v>
      </c>
      <c r="H5" s="132" t="s">
        <v>274</v>
      </c>
      <c r="I5" s="132" t="s">
        <v>275</v>
      </c>
      <c r="J5" s="132" t="s">
        <v>276</v>
      </c>
      <c r="K5" s="132" t="s">
        <v>277</v>
      </c>
    </row>
    <row r="6" spans="1:11" ht="32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</row>
    <row r="7" spans="1:11" s="51" customFormat="1" ht="24.75" customHeight="1">
      <c r="A7" s="135"/>
      <c r="B7" s="135"/>
      <c r="C7" s="135"/>
      <c r="D7" s="135"/>
      <c r="E7" s="136" t="s">
        <v>135</v>
      </c>
      <c r="F7" s="270">
        <f aca="true" t="shared" si="0" ref="F7:K8">F8</f>
        <v>7.92</v>
      </c>
      <c r="G7" s="270">
        <f t="shared" si="0"/>
        <v>0</v>
      </c>
      <c r="H7" s="270">
        <f t="shared" si="0"/>
        <v>0</v>
      </c>
      <c r="I7" s="270">
        <f t="shared" si="0"/>
        <v>0</v>
      </c>
      <c r="J7" s="270">
        <f t="shared" si="0"/>
        <v>7.92</v>
      </c>
      <c r="K7" s="270">
        <f t="shared" si="0"/>
        <v>0</v>
      </c>
    </row>
    <row r="8" spans="1:11" ht="24.75" customHeight="1">
      <c r="A8" s="135"/>
      <c r="B8" s="135"/>
      <c r="C8" s="135"/>
      <c r="D8" s="135" t="s">
        <v>4</v>
      </c>
      <c r="E8" s="136" t="s">
        <v>2</v>
      </c>
      <c r="F8" s="270">
        <f t="shared" si="0"/>
        <v>7.92</v>
      </c>
      <c r="G8" s="270">
        <f t="shared" si="0"/>
        <v>0</v>
      </c>
      <c r="H8" s="270">
        <f t="shared" si="0"/>
        <v>0</v>
      </c>
      <c r="I8" s="270">
        <f t="shared" si="0"/>
        <v>0</v>
      </c>
      <c r="J8" s="270">
        <f t="shared" si="0"/>
        <v>7.92</v>
      </c>
      <c r="K8" s="270">
        <f t="shared" si="0"/>
        <v>0</v>
      </c>
    </row>
    <row r="9" spans="1:11" ht="24.75" customHeight="1">
      <c r="A9" s="135" t="s">
        <v>163</v>
      </c>
      <c r="B9" s="135" t="s">
        <v>167</v>
      </c>
      <c r="C9" s="135" t="s">
        <v>157</v>
      </c>
      <c r="D9" s="135" t="s">
        <v>159</v>
      </c>
      <c r="E9" s="136" t="s">
        <v>171</v>
      </c>
      <c r="F9" s="270">
        <v>7.92</v>
      </c>
      <c r="G9" s="270">
        <v>0</v>
      </c>
      <c r="H9" s="270">
        <v>0</v>
      </c>
      <c r="I9" s="270">
        <v>0</v>
      </c>
      <c r="J9" s="270">
        <v>7.92</v>
      </c>
      <c r="K9" s="270">
        <v>0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/>
  <pageMargins left="0.75" right="0.75" top="1" bottom="1" header="0.5" footer="0.5"/>
  <pageSetup horizontalDpi="1200" verticalDpi="1200" orientation="landscape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workbookViewId="0" topLeftCell="A1">
      <selection activeCell="A1" sqref="A1"/>
    </sheetView>
  </sheetViews>
  <sheetFormatPr defaultColWidth="6.875" defaultRowHeight="22.5" customHeight="1"/>
  <cols>
    <col min="1" max="3" width="4.00390625" style="251" customWidth="1"/>
    <col min="4" max="4" width="11.125" style="251" customWidth="1"/>
    <col min="5" max="5" width="30.125" style="251" customWidth="1"/>
    <col min="6" max="6" width="11.375" style="251" customWidth="1"/>
    <col min="7" max="12" width="10.375" style="251" customWidth="1"/>
    <col min="13" max="246" width="6.75390625" style="251" customWidth="1"/>
    <col min="247" max="252" width="6.75390625" style="252" customWidth="1"/>
    <col min="253" max="253" width="6.875" style="253" customWidth="1"/>
    <col min="254" max="16384" width="6.875" style="253" customWidth="1"/>
  </cols>
  <sheetData>
    <row r="1" spans="12:253" ht="22.5" customHeight="1">
      <c r="L1" s="265" t="s">
        <v>278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54" t="s">
        <v>279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255"/>
      <c r="H3" s="255"/>
      <c r="J3" s="266" t="s">
        <v>132</v>
      </c>
      <c r="K3" s="266"/>
      <c r="L3" s="266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56" t="s">
        <v>150</v>
      </c>
      <c r="B4" s="256"/>
      <c r="C4" s="256"/>
      <c r="D4" s="257" t="s">
        <v>179</v>
      </c>
      <c r="E4" s="257" t="s">
        <v>151</v>
      </c>
      <c r="F4" s="257" t="s">
        <v>280</v>
      </c>
      <c r="G4" s="258" t="s">
        <v>281</v>
      </c>
      <c r="H4" s="257" t="s">
        <v>282</v>
      </c>
      <c r="I4" s="257" t="s">
        <v>283</v>
      </c>
      <c r="J4" s="257" t="s">
        <v>284</v>
      </c>
      <c r="K4" s="257" t="s">
        <v>274</v>
      </c>
      <c r="L4" s="257" t="s">
        <v>285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57" t="s">
        <v>153</v>
      </c>
      <c r="B5" s="257" t="s">
        <v>154</v>
      </c>
      <c r="C5" s="257" t="s">
        <v>155</v>
      </c>
      <c r="D5" s="257"/>
      <c r="E5" s="257"/>
      <c r="F5" s="257"/>
      <c r="G5" s="258"/>
      <c r="H5" s="257"/>
      <c r="I5" s="257"/>
      <c r="J5" s="257"/>
      <c r="K5" s="257"/>
      <c r="L5" s="257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57"/>
      <c r="B6" s="257"/>
      <c r="C6" s="257"/>
      <c r="D6" s="257"/>
      <c r="E6" s="257"/>
      <c r="F6" s="257"/>
      <c r="G6" s="258"/>
      <c r="H6" s="257"/>
      <c r="I6" s="257"/>
      <c r="J6" s="257"/>
      <c r="K6" s="257"/>
      <c r="L6" s="25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59" t="s">
        <v>147</v>
      </c>
      <c r="B7" s="259" t="s">
        <v>147</v>
      </c>
      <c r="C7" s="259" t="s">
        <v>147</v>
      </c>
      <c r="D7" s="259" t="s">
        <v>147</v>
      </c>
      <c r="E7" s="259" t="s">
        <v>147</v>
      </c>
      <c r="F7" s="259">
        <v>1</v>
      </c>
      <c r="G7" s="256">
        <v>2</v>
      </c>
      <c r="H7" s="256">
        <v>3</v>
      </c>
      <c r="I7" s="256">
        <v>4</v>
      </c>
      <c r="J7" s="259">
        <v>5</v>
      </c>
      <c r="K7" s="259"/>
      <c r="L7" s="259">
        <v>6</v>
      </c>
      <c r="M7" s="255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50" customFormat="1" ht="22.5" customHeight="1">
      <c r="A8" s="260"/>
      <c r="B8" s="260"/>
      <c r="C8" s="261"/>
      <c r="D8" s="262"/>
      <c r="E8" s="263" t="s">
        <v>135</v>
      </c>
      <c r="F8" s="264">
        <f aca="true" t="shared" si="0" ref="F8:L10">F9</f>
        <v>7.92</v>
      </c>
      <c r="G8" s="264">
        <f t="shared" si="0"/>
        <v>0</v>
      </c>
      <c r="H8" s="264">
        <f t="shared" si="0"/>
        <v>0</v>
      </c>
      <c r="I8" s="264">
        <f t="shared" si="0"/>
        <v>7.92</v>
      </c>
      <c r="J8" s="264">
        <f t="shared" si="0"/>
        <v>0</v>
      </c>
      <c r="K8" s="264">
        <f t="shared" si="0"/>
        <v>0</v>
      </c>
      <c r="L8" s="264">
        <f t="shared" si="0"/>
        <v>0</v>
      </c>
      <c r="M8" s="267"/>
      <c r="N8" s="255"/>
      <c r="O8" s="255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</row>
    <row r="9" spans="1:253" ht="22.5" customHeight="1">
      <c r="A9" s="260"/>
      <c r="B9" s="260"/>
      <c r="C9" s="261"/>
      <c r="D9" s="262" t="s">
        <v>286</v>
      </c>
      <c r="E9" s="263" t="s">
        <v>287</v>
      </c>
      <c r="F9" s="264">
        <f t="shared" si="0"/>
        <v>7.92</v>
      </c>
      <c r="G9" s="264">
        <f t="shared" si="0"/>
        <v>0</v>
      </c>
      <c r="H9" s="264">
        <f t="shared" si="0"/>
        <v>0</v>
      </c>
      <c r="I9" s="264">
        <f t="shared" si="0"/>
        <v>7.92</v>
      </c>
      <c r="J9" s="264">
        <f t="shared" si="0"/>
        <v>0</v>
      </c>
      <c r="K9" s="264">
        <f t="shared" si="0"/>
        <v>0</v>
      </c>
      <c r="L9" s="264">
        <f t="shared" si="0"/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2.5" customHeight="1">
      <c r="A10" s="260"/>
      <c r="B10" s="260"/>
      <c r="C10" s="261"/>
      <c r="D10" s="262" t="s">
        <v>159</v>
      </c>
      <c r="E10" s="263" t="s">
        <v>288</v>
      </c>
      <c r="F10" s="264">
        <f t="shared" si="0"/>
        <v>7.92</v>
      </c>
      <c r="G10" s="264">
        <f t="shared" si="0"/>
        <v>0</v>
      </c>
      <c r="H10" s="264">
        <f t="shared" si="0"/>
        <v>0</v>
      </c>
      <c r="I10" s="264">
        <f t="shared" si="0"/>
        <v>7.92</v>
      </c>
      <c r="J10" s="264">
        <f t="shared" si="0"/>
        <v>0</v>
      </c>
      <c r="K10" s="264">
        <f t="shared" si="0"/>
        <v>0</v>
      </c>
      <c r="L10" s="264">
        <f t="shared" si="0"/>
        <v>0</v>
      </c>
      <c r="M10" s="26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2.5" customHeight="1">
      <c r="A11" s="260" t="s">
        <v>163</v>
      </c>
      <c r="B11" s="260" t="s">
        <v>167</v>
      </c>
      <c r="C11" s="261" t="s">
        <v>157</v>
      </c>
      <c r="D11" s="262" t="s">
        <v>289</v>
      </c>
      <c r="E11" s="263" t="s">
        <v>290</v>
      </c>
      <c r="F11" s="264">
        <v>7.92</v>
      </c>
      <c r="G11" s="264">
        <v>0</v>
      </c>
      <c r="H11" s="264">
        <v>0</v>
      </c>
      <c r="I11" s="264">
        <v>7.92</v>
      </c>
      <c r="J11" s="264">
        <v>0</v>
      </c>
      <c r="K11" s="264">
        <v>0</v>
      </c>
      <c r="L11" s="264">
        <v>0</v>
      </c>
      <c r="M11" s="26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268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68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68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68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68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268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26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26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511810929756464" right="0.5511810929756464" top="0.7874015748031494" bottom="0.5905511811023622" header="0.35433069927485905" footer="0.5118110048489307"/>
  <pageSetup fitToHeight="1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s="149" t="s">
        <v>291</v>
      </c>
    </row>
    <row r="2" spans="1:20" ht="33.75" customHeight="1">
      <c r="A2" s="127" t="s">
        <v>292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9:20" ht="14.25" customHeight="1">
      <c r="S3" s="249" t="s">
        <v>132</v>
      </c>
      <c r="T3" s="249"/>
    </row>
    <row r="4" spans="1:20" ht="22.5" customHeight="1">
      <c r="A4" s="246" t="s">
        <v>150</v>
      </c>
      <c r="B4" s="246"/>
      <c r="C4" s="246"/>
      <c r="D4" s="132" t="s">
        <v>272</v>
      </c>
      <c r="E4" s="132" t="s">
        <v>180</v>
      </c>
      <c r="F4" s="131" t="s">
        <v>280</v>
      </c>
      <c r="G4" s="132" t="s">
        <v>182</v>
      </c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 t="s">
        <v>185</v>
      </c>
      <c r="S4" s="132"/>
      <c r="T4" s="132"/>
    </row>
    <row r="5" spans="1:20" ht="14.25" customHeight="1">
      <c r="A5" s="246"/>
      <c r="B5" s="246"/>
      <c r="C5" s="246"/>
      <c r="D5" s="132"/>
      <c r="E5" s="132"/>
      <c r="F5" s="133"/>
      <c r="G5" s="132" t="s">
        <v>144</v>
      </c>
      <c r="H5" s="132" t="s">
        <v>293</v>
      </c>
      <c r="I5" s="132" t="s">
        <v>294</v>
      </c>
      <c r="J5" s="132" t="s">
        <v>295</v>
      </c>
      <c r="K5" s="132" t="s">
        <v>296</v>
      </c>
      <c r="L5" s="132" t="s">
        <v>297</v>
      </c>
      <c r="M5" s="132" t="s">
        <v>298</v>
      </c>
      <c r="N5" s="132" t="s">
        <v>299</v>
      </c>
      <c r="O5" s="132" t="s">
        <v>300</v>
      </c>
      <c r="P5" s="132" t="s">
        <v>301</v>
      </c>
      <c r="Q5" s="132" t="s">
        <v>302</v>
      </c>
      <c r="R5" s="132" t="s">
        <v>144</v>
      </c>
      <c r="S5" s="132" t="s">
        <v>303</v>
      </c>
      <c r="T5" s="132" t="s">
        <v>252</v>
      </c>
    </row>
    <row r="6" spans="1:20" ht="42.75" customHeight="1">
      <c r="A6" s="132" t="s">
        <v>153</v>
      </c>
      <c r="B6" s="132" t="s">
        <v>154</v>
      </c>
      <c r="C6" s="132" t="s">
        <v>155</v>
      </c>
      <c r="D6" s="132"/>
      <c r="E6" s="132"/>
      <c r="F6" s="134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</row>
    <row r="7" spans="1:20" s="51" customFormat="1" ht="35.25" customHeight="1">
      <c r="A7" s="135"/>
      <c r="B7" s="135"/>
      <c r="C7" s="135"/>
      <c r="D7" s="135"/>
      <c r="E7" s="136" t="s">
        <v>135</v>
      </c>
      <c r="F7" s="247">
        <f aca="true" t="shared" si="0" ref="F7:T8">F8</f>
        <v>734.95</v>
      </c>
      <c r="G7" s="248">
        <f t="shared" si="0"/>
        <v>734.95</v>
      </c>
      <c r="H7" s="248">
        <f t="shared" si="0"/>
        <v>465.03</v>
      </c>
      <c r="I7" s="248">
        <f t="shared" si="0"/>
        <v>20</v>
      </c>
      <c r="J7" s="248">
        <f t="shared" si="0"/>
        <v>20</v>
      </c>
      <c r="K7" s="248">
        <f t="shared" si="0"/>
        <v>0</v>
      </c>
      <c r="L7" s="248">
        <f t="shared" si="0"/>
        <v>0</v>
      </c>
      <c r="M7" s="248">
        <f t="shared" si="0"/>
        <v>40</v>
      </c>
      <c r="N7" s="248">
        <f t="shared" si="0"/>
        <v>0</v>
      </c>
      <c r="O7" s="248">
        <f t="shared" si="0"/>
        <v>75</v>
      </c>
      <c r="P7" s="248">
        <f t="shared" si="0"/>
        <v>26</v>
      </c>
      <c r="Q7" s="248">
        <f t="shared" si="0"/>
        <v>88.92</v>
      </c>
      <c r="R7" s="248">
        <f t="shared" si="0"/>
        <v>0</v>
      </c>
      <c r="S7" s="248">
        <f t="shared" si="0"/>
        <v>0</v>
      </c>
      <c r="T7" s="248">
        <f t="shared" si="0"/>
        <v>0</v>
      </c>
    </row>
    <row r="8" spans="1:20" ht="35.25" customHeight="1">
      <c r="A8" s="135"/>
      <c r="B8" s="135"/>
      <c r="C8" s="135"/>
      <c r="D8" s="135" t="s">
        <v>4</v>
      </c>
      <c r="E8" s="136" t="s">
        <v>2</v>
      </c>
      <c r="F8" s="247">
        <f t="shared" si="0"/>
        <v>734.95</v>
      </c>
      <c r="G8" s="248">
        <f t="shared" si="0"/>
        <v>734.95</v>
      </c>
      <c r="H8" s="248">
        <f t="shared" si="0"/>
        <v>465.03</v>
      </c>
      <c r="I8" s="248">
        <f t="shared" si="0"/>
        <v>20</v>
      </c>
      <c r="J8" s="248">
        <f t="shared" si="0"/>
        <v>20</v>
      </c>
      <c r="K8" s="248">
        <f t="shared" si="0"/>
        <v>0</v>
      </c>
      <c r="L8" s="248">
        <f t="shared" si="0"/>
        <v>0</v>
      </c>
      <c r="M8" s="248">
        <f t="shared" si="0"/>
        <v>40</v>
      </c>
      <c r="N8" s="248">
        <f t="shared" si="0"/>
        <v>0</v>
      </c>
      <c r="O8" s="248">
        <f t="shared" si="0"/>
        <v>75</v>
      </c>
      <c r="P8" s="248">
        <f t="shared" si="0"/>
        <v>26</v>
      </c>
      <c r="Q8" s="248">
        <f t="shared" si="0"/>
        <v>88.92</v>
      </c>
      <c r="R8" s="248">
        <f t="shared" si="0"/>
        <v>0</v>
      </c>
      <c r="S8" s="248">
        <f t="shared" si="0"/>
        <v>0</v>
      </c>
      <c r="T8" s="248">
        <f t="shared" si="0"/>
        <v>0</v>
      </c>
    </row>
    <row r="9" spans="1:20" ht="35.25" customHeight="1">
      <c r="A9" s="135" t="s">
        <v>169</v>
      </c>
      <c r="B9" s="135" t="s">
        <v>158</v>
      </c>
      <c r="C9" s="135" t="s">
        <v>158</v>
      </c>
      <c r="D9" s="135" t="s">
        <v>159</v>
      </c>
      <c r="E9" s="136" t="s">
        <v>170</v>
      </c>
      <c r="F9" s="247">
        <v>734.95</v>
      </c>
      <c r="G9" s="248">
        <v>734.95</v>
      </c>
      <c r="H9" s="248">
        <v>465.03</v>
      </c>
      <c r="I9" s="248">
        <v>20</v>
      </c>
      <c r="J9" s="248">
        <v>20</v>
      </c>
      <c r="K9" s="248">
        <v>0</v>
      </c>
      <c r="L9" s="248">
        <v>0</v>
      </c>
      <c r="M9" s="248">
        <v>40</v>
      </c>
      <c r="N9" s="248">
        <v>0</v>
      </c>
      <c r="O9" s="248">
        <v>75</v>
      </c>
      <c r="P9" s="248">
        <v>26</v>
      </c>
      <c r="Q9" s="248">
        <v>88.92</v>
      </c>
      <c r="R9" s="248">
        <v>0</v>
      </c>
      <c r="S9" s="248">
        <v>0</v>
      </c>
      <c r="T9" s="248">
        <v>0</v>
      </c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/>
  <pageMargins left="0.75" right="0.75" top="1" bottom="1" header="0.5" footer="0.5"/>
  <pageSetup horizontalDpi="1200" verticalDpi="12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showGridLines="0" showZeros="0" workbookViewId="0" topLeftCell="A1">
      <selection activeCell="A1" sqref="A1"/>
    </sheetView>
  </sheetViews>
  <sheetFormatPr defaultColWidth="6.875" defaultRowHeight="22.5" customHeight="1"/>
  <cols>
    <col min="1" max="3" width="3.625" style="226" customWidth="1"/>
    <col min="4" max="4" width="10.00390625" style="226" customWidth="1"/>
    <col min="5" max="5" width="17.375" style="226" customWidth="1"/>
    <col min="6" max="6" width="8.125" style="226" customWidth="1"/>
    <col min="7" max="22" width="6.50390625" style="226" customWidth="1"/>
    <col min="23" max="26" width="6.875" style="226" customWidth="1"/>
    <col min="27" max="27" width="6.50390625" style="226" customWidth="1"/>
    <col min="28" max="16384" width="6.75390625" style="226" customWidth="1"/>
  </cols>
  <sheetData>
    <row r="1" spans="2:27" ht="22.5" customHeight="1"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U1" s="239"/>
      <c r="W1" s="239"/>
      <c r="X1" s="239"/>
      <c r="Y1" s="239"/>
      <c r="Z1" s="243" t="s">
        <v>304</v>
      </c>
      <c r="AA1" s="243"/>
    </row>
    <row r="2" spans="1:27" ht="22.5" customHeight="1">
      <c r="A2" s="228" t="s">
        <v>305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</row>
    <row r="3" spans="1:27" ht="22.5" customHeight="1">
      <c r="A3" s="229"/>
      <c r="B3" s="229"/>
      <c r="C3" s="229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W3" s="240"/>
      <c r="X3" s="240"/>
      <c r="Y3" s="240"/>
      <c r="Z3" s="244" t="s">
        <v>55</v>
      </c>
      <c r="AA3" s="244"/>
    </row>
    <row r="4" spans="1:27" ht="22.5" customHeight="1">
      <c r="A4" s="231" t="s">
        <v>150</v>
      </c>
      <c r="B4" s="231"/>
      <c r="C4" s="231"/>
      <c r="D4" s="232" t="s">
        <v>133</v>
      </c>
      <c r="E4" s="232" t="s">
        <v>151</v>
      </c>
      <c r="F4" s="232" t="s">
        <v>280</v>
      </c>
      <c r="G4" s="232" t="s">
        <v>306</v>
      </c>
      <c r="H4" s="232" t="s">
        <v>307</v>
      </c>
      <c r="I4" s="232" t="s">
        <v>308</v>
      </c>
      <c r="J4" s="232" t="s">
        <v>309</v>
      </c>
      <c r="K4" s="232" t="s">
        <v>310</v>
      </c>
      <c r="L4" s="232" t="s">
        <v>311</v>
      </c>
      <c r="M4" s="232" t="s">
        <v>312</v>
      </c>
      <c r="N4" s="232" t="s">
        <v>313</v>
      </c>
      <c r="O4" s="232" t="s">
        <v>314</v>
      </c>
      <c r="P4" s="236" t="s">
        <v>315</v>
      </c>
      <c r="Q4" s="232" t="s">
        <v>294</v>
      </c>
      <c r="R4" s="232" t="s">
        <v>295</v>
      </c>
      <c r="S4" s="232" t="s">
        <v>298</v>
      </c>
      <c r="T4" s="232" t="s">
        <v>316</v>
      </c>
      <c r="U4" s="232" t="s">
        <v>317</v>
      </c>
      <c r="V4" s="232" t="s">
        <v>300</v>
      </c>
      <c r="W4" s="232" t="s">
        <v>318</v>
      </c>
      <c r="X4" s="232" t="s">
        <v>319</v>
      </c>
      <c r="Y4" s="232" t="s">
        <v>320</v>
      </c>
      <c r="Z4" s="232" t="s">
        <v>321</v>
      </c>
      <c r="AA4" s="245" t="s">
        <v>285</v>
      </c>
    </row>
    <row r="5" spans="1:27" ht="13.5" customHeight="1">
      <c r="A5" s="232" t="s">
        <v>153</v>
      </c>
      <c r="B5" s="232" t="s">
        <v>154</v>
      </c>
      <c r="C5" s="232" t="s">
        <v>155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7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45"/>
    </row>
    <row r="6" spans="1:27" ht="13.5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8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45"/>
    </row>
    <row r="7" spans="1:27" ht="22.5" customHeight="1">
      <c r="A7" s="231" t="s">
        <v>147</v>
      </c>
      <c r="B7" s="231" t="s">
        <v>147</v>
      </c>
      <c r="C7" s="231" t="s">
        <v>147</v>
      </c>
      <c r="D7" s="231" t="s">
        <v>147</v>
      </c>
      <c r="E7" s="231" t="s">
        <v>147</v>
      </c>
      <c r="F7" s="231">
        <v>1</v>
      </c>
      <c r="G7" s="231">
        <v>2</v>
      </c>
      <c r="H7" s="231">
        <v>3</v>
      </c>
      <c r="I7" s="231">
        <v>4</v>
      </c>
      <c r="J7" s="231">
        <v>5</v>
      </c>
      <c r="K7" s="231">
        <v>6</v>
      </c>
      <c r="L7" s="231">
        <v>7</v>
      </c>
      <c r="M7" s="231">
        <v>8</v>
      </c>
      <c r="N7" s="231">
        <v>9</v>
      </c>
      <c r="O7" s="231">
        <v>10</v>
      </c>
      <c r="P7" s="231">
        <v>11</v>
      </c>
      <c r="Q7" s="231">
        <v>12</v>
      </c>
      <c r="R7" s="231">
        <v>13</v>
      </c>
      <c r="S7" s="231">
        <v>14</v>
      </c>
      <c r="T7" s="231">
        <v>15</v>
      </c>
      <c r="U7" s="231">
        <v>16</v>
      </c>
      <c r="V7" s="231">
        <v>17</v>
      </c>
      <c r="W7" s="231">
        <v>18</v>
      </c>
      <c r="X7" s="231">
        <v>19</v>
      </c>
      <c r="Y7" s="231">
        <v>20</v>
      </c>
      <c r="Z7" s="231">
        <v>21</v>
      </c>
      <c r="AA7" s="231">
        <v>22</v>
      </c>
    </row>
    <row r="8" spans="1:27" s="225" customFormat="1" ht="26.25" customHeight="1">
      <c r="A8" s="233"/>
      <c r="B8" s="233"/>
      <c r="C8" s="233"/>
      <c r="D8" s="233"/>
      <c r="E8" s="234" t="s">
        <v>135</v>
      </c>
      <c r="F8" s="235">
        <f aca="true" t="shared" si="0" ref="F8:O10">F9</f>
        <v>734.95</v>
      </c>
      <c r="G8" s="235">
        <f t="shared" si="0"/>
        <v>15.49</v>
      </c>
      <c r="H8" s="235">
        <f t="shared" si="0"/>
        <v>10.5</v>
      </c>
      <c r="I8" s="235">
        <f t="shared" si="0"/>
        <v>37</v>
      </c>
      <c r="J8" s="235">
        <f t="shared" si="0"/>
        <v>45</v>
      </c>
      <c r="K8" s="235">
        <f t="shared" si="0"/>
        <v>45</v>
      </c>
      <c r="L8" s="235">
        <f t="shared" si="0"/>
        <v>35</v>
      </c>
      <c r="M8" s="235">
        <f t="shared" si="0"/>
        <v>70</v>
      </c>
      <c r="N8" s="235">
        <f t="shared" si="0"/>
        <v>0</v>
      </c>
      <c r="O8" s="235">
        <f t="shared" si="0"/>
        <v>26</v>
      </c>
      <c r="P8" s="235">
        <f aca="true" t="shared" si="1" ref="P8:Y10">P9</f>
        <v>0</v>
      </c>
      <c r="Q8" s="235">
        <f t="shared" si="1"/>
        <v>20</v>
      </c>
      <c r="R8" s="235">
        <f t="shared" si="1"/>
        <v>20</v>
      </c>
      <c r="S8" s="235">
        <f t="shared" si="1"/>
        <v>40</v>
      </c>
      <c r="T8" s="235">
        <f t="shared" si="1"/>
        <v>84.43</v>
      </c>
      <c r="U8" s="235">
        <f t="shared" si="1"/>
        <v>72.88</v>
      </c>
      <c r="V8" s="241">
        <f t="shared" si="1"/>
        <v>75</v>
      </c>
      <c r="W8" s="242">
        <f t="shared" si="1"/>
        <v>29.65</v>
      </c>
      <c r="X8" s="242">
        <f t="shared" si="1"/>
        <v>20.08</v>
      </c>
      <c r="Y8" s="241">
        <f t="shared" si="1"/>
        <v>42.12</v>
      </c>
      <c r="Z8" s="241">
        <f aca="true" t="shared" si="2" ref="Z8:AA10">Z9</f>
        <v>46.8</v>
      </c>
      <c r="AA8" s="242">
        <f t="shared" si="2"/>
        <v>0</v>
      </c>
    </row>
    <row r="9" spans="1:27" ht="26.25" customHeight="1">
      <c r="A9" s="233"/>
      <c r="B9" s="233"/>
      <c r="C9" s="233"/>
      <c r="D9" s="233" t="s">
        <v>286</v>
      </c>
      <c r="E9" s="234" t="s">
        <v>287</v>
      </c>
      <c r="F9" s="235">
        <f t="shared" si="0"/>
        <v>734.95</v>
      </c>
      <c r="G9" s="235">
        <f t="shared" si="0"/>
        <v>15.49</v>
      </c>
      <c r="H9" s="235">
        <f t="shared" si="0"/>
        <v>10.5</v>
      </c>
      <c r="I9" s="235">
        <f t="shared" si="0"/>
        <v>37</v>
      </c>
      <c r="J9" s="235">
        <f t="shared" si="0"/>
        <v>45</v>
      </c>
      <c r="K9" s="235">
        <f t="shared" si="0"/>
        <v>45</v>
      </c>
      <c r="L9" s="235">
        <f t="shared" si="0"/>
        <v>35</v>
      </c>
      <c r="M9" s="235">
        <f t="shared" si="0"/>
        <v>70</v>
      </c>
      <c r="N9" s="235">
        <f t="shared" si="0"/>
        <v>0</v>
      </c>
      <c r="O9" s="235">
        <f t="shared" si="0"/>
        <v>26</v>
      </c>
      <c r="P9" s="235">
        <f t="shared" si="1"/>
        <v>0</v>
      </c>
      <c r="Q9" s="235">
        <f t="shared" si="1"/>
        <v>20</v>
      </c>
      <c r="R9" s="235">
        <f t="shared" si="1"/>
        <v>20</v>
      </c>
      <c r="S9" s="235">
        <f t="shared" si="1"/>
        <v>40</v>
      </c>
      <c r="T9" s="235">
        <f t="shared" si="1"/>
        <v>84.43</v>
      </c>
      <c r="U9" s="235">
        <f t="shared" si="1"/>
        <v>72.88</v>
      </c>
      <c r="V9" s="241">
        <f t="shared" si="1"/>
        <v>75</v>
      </c>
      <c r="W9" s="242">
        <f t="shared" si="1"/>
        <v>29.65</v>
      </c>
      <c r="X9" s="242">
        <f t="shared" si="1"/>
        <v>20.08</v>
      </c>
      <c r="Y9" s="241">
        <f t="shared" si="1"/>
        <v>42.12</v>
      </c>
      <c r="Z9" s="241">
        <f t="shared" si="2"/>
        <v>46.8</v>
      </c>
      <c r="AA9" s="242">
        <f t="shared" si="2"/>
        <v>0</v>
      </c>
    </row>
    <row r="10" spans="1:28" ht="26.25" customHeight="1">
      <c r="A10" s="233"/>
      <c r="B10" s="233"/>
      <c r="C10" s="233"/>
      <c r="D10" s="233" t="s">
        <v>159</v>
      </c>
      <c r="E10" s="234" t="s">
        <v>288</v>
      </c>
      <c r="F10" s="235">
        <f t="shared" si="0"/>
        <v>734.95</v>
      </c>
      <c r="G10" s="235">
        <f t="shared" si="0"/>
        <v>15.49</v>
      </c>
      <c r="H10" s="235">
        <f t="shared" si="0"/>
        <v>10.5</v>
      </c>
      <c r="I10" s="235">
        <f t="shared" si="0"/>
        <v>37</v>
      </c>
      <c r="J10" s="235">
        <f t="shared" si="0"/>
        <v>45</v>
      </c>
      <c r="K10" s="235">
        <f t="shared" si="0"/>
        <v>45</v>
      </c>
      <c r="L10" s="235">
        <f t="shared" si="0"/>
        <v>35</v>
      </c>
      <c r="M10" s="235">
        <f t="shared" si="0"/>
        <v>70</v>
      </c>
      <c r="N10" s="235">
        <f t="shared" si="0"/>
        <v>0</v>
      </c>
      <c r="O10" s="235">
        <f t="shared" si="0"/>
        <v>26</v>
      </c>
      <c r="P10" s="235">
        <f t="shared" si="1"/>
        <v>0</v>
      </c>
      <c r="Q10" s="235">
        <f t="shared" si="1"/>
        <v>20</v>
      </c>
      <c r="R10" s="235">
        <f t="shared" si="1"/>
        <v>20</v>
      </c>
      <c r="S10" s="235">
        <f t="shared" si="1"/>
        <v>40</v>
      </c>
      <c r="T10" s="235">
        <f t="shared" si="1"/>
        <v>84.43</v>
      </c>
      <c r="U10" s="235">
        <f t="shared" si="1"/>
        <v>72.88</v>
      </c>
      <c r="V10" s="241">
        <f t="shared" si="1"/>
        <v>75</v>
      </c>
      <c r="W10" s="242">
        <f t="shared" si="1"/>
        <v>29.65</v>
      </c>
      <c r="X10" s="242">
        <f t="shared" si="1"/>
        <v>20.08</v>
      </c>
      <c r="Y10" s="241">
        <f t="shared" si="1"/>
        <v>42.12</v>
      </c>
      <c r="Z10" s="241">
        <f t="shared" si="2"/>
        <v>46.8</v>
      </c>
      <c r="AA10" s="242">
        <f t="shared" si="2"/>
        <v>0</v>
      </c>
      <c r="AB10" s="225"/>
    </row>
    <row r="11" spans="1:28" ht="26.25" customHeight="1">
      <c r="A11" s="233" t="s">
        <v>169</v>
      </c>
      <c r="B11" s="233" t="s">
        <v>158</v>
      </c>
      <c r="C11" s="233" t="s">
        <v>158</v>
      </c>
      <c r="D11" s="233" t="s">
        <v>289</v>
      </c>
      <c r="E11" s="234" t="s">
        <v>322</v>
      </c>
      <c r="F11" s="235">
        <v>734.95</v>
      </c>
      <c r="G11" s="235">
        <v>15.49</v>
      </c>
      <c r="H11" s="235">
        <v>10.5</v>
      </c>
      <c r="I11" s="235">
        <v>37</v>
      </c>
      <c r="J11" s="235">
        <v>45</v>
      </c>
      <c r="K11" s="235">
        <v>45</v>
      </c>
      <c r="L11" s="235">
        <v>35</v>
      </c>
      <c r="M11" s="235">
        <v>70</v>
      </c>
      <c r="N11" s="235">
        <v>0</v>
      </c>
      <c r="O11" s="235">
        <v>26</v>
      </c>
      <c r="P11" s="235">
        <v>0</v>
      </c>
      <c r="Q11" s="235">
        <v>20</v>
      </c>
      <c r="R11" s="235">
        <v>20</v>
      </c>
      <c r="S11" s="235">
        <v>40</v>
      </c>
      <c r="T11" s="235">
        <v>84.43</v>
      </c>
      <c r="U11" s="235">
        <v>72.88</v>
      </c>
      <c r="V11" s="241">
        <v>75</v>
      </c>
      <c r="W11" s="242">
        <v>29.65</v>
      </c>
      <c r="X11" s="242">
        <v>20.08</v>
      </c>
      <c r="Y11" s="241">
        <v>42.12</v>
      </c>
      <c r="Z11" s="241">
        <v>46.8</v>
      </c>
      <c r="AA11" s="242">
        <v>0</v>
      </c>
      <c r="AB11" s="225"/>
    </row>
    <row r="12" spans="1:27" ht="22.5" customHeight="1">
      <c r="A12" s="225"/>
      <c r="C12" s="225"/>
      <c r="D12" s="225"/>
      <c r="E12" s="225"/>
      <c r="F12" s="225"/>
      <c r="J12" s="225"/>
      <c r="K12" s="225"/>
      <c r="L12" s="225"/>
      <c r="M12" s="225"/>
      <c r="Q12" s="225"/>
      <c r="R12" s="225"/>
      <c r="S12" s="225"/>
      <c r="T12" s="225"/>
      <c r="U12" s="225"/>
      <c r="AA12" s="225"/>
    </row>
    <row r="13" spans="1:27" ht="22.5" customHeight="1">
      <c r="A13" s="225"/>
      <c r="B13" s="225"/>
      <c r="D13" s="225"/>
      <c r="E13" s="225"/>
      <c r="K13" s="225"/>
      <c r="L13" s="225"/>
      <c r="M13" s="225"/>
      <c r="Q13" s="225"/>
      <c r="R13" s="225"/>
      <c r="S13" s="225"/>
      <c r="T13" s="225"/>
      <c r="U13" s="225"/>
      <c r="AA13" s="225"/>
    </row>
    <row r="14" spans="2:27" ht="22.5" customHeight="1">
      <c r="B14" s="225"/>
      <c r="C14" s="225"/>
      <c r="E14" s="225"/>
      <c r="K14" s="225"/>
      <c r="L14" s="225"/>
      <c r="M14" s="225"/>
      <c r="Q14" s="225"/>
      <c r="R14" s="225"/>
      <c r="S14" s="225"/>
      <c r="T14" s="225"/>
      <c r="AA14" s="225"/>
    </row>
    <row r="15" spans="11:20" ht="22.5" customHeight="1">
      <c r="K15" s="225"/>
      <c r="L15" s="225"/>
      <c r="M15" s="225"/>
      <c r="T15" s="225"/>
    </row>
    <row r="16" spans="11:13" ht="22.5" customHeight="1">
      <c r="K16" s="225"/>
      <c r="L16" s="225"/>
      <c r="M16" s="225"/>
    </row>
    <row r="17" spans="1:28" ht="22.5" customHeight="1">
      <c r="A17"/>
      <c r="B17"/>
      <c r="C17"/>
      <c r="D17"/>
      <c r="E17"/>
      <c r="F17"/>
      <c r="G17"/>
      <c r="H17"/>
      <c r="I17"/>
      <c r="J17"/>
      <c r="K17" s="22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</sheetData>
  <sheetProtection formatCells="0" formatColumns="0" formatRows="0"/>
  <mergeCells count="31">
    <mergeCell ref="Z1:AA1"/>
    <mergeCell ref="A2:AA2"/>
    <mergeCell ref="Z3:AA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</mergeCells>
  <printOptions horizontalCentered="1"/>
  <pageMargins left="0.5118110048489307" right="0.5118110048489307" top="0.7874015748031494" bottom="0.5905511811023622" header="0.35433069927485905" footer="0.5118110048489307"/>
  <pageSetup fitToHeight="1" fitToWidth="1" horizontalDpi="600" verticalDpi="600" orientation="landscape" paperSize="9" scale="71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5.50390625" style="210" customWidth="1"/>
    <col min="2" max="2" width="9.125" style="210" customWidth="1"/>
    <col min="3" max="8" width="7.875" style="210" customWidth="1"/>
    <col min="9" max="243" width="6.875" style="210" customWidth="1"/>
    <col min="244" max="16384" width="6.875" style="210" customWidth="1"/>
  </cols>
  <sheetData>
    <row r="1" spans="8:243" ht="12.75" customHeight="1">
      <c r="H1" s="211" t="s">
        <v>323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spans="1:243" ht="47.25" customHeight="1">
      <c r="A2" s="212" t="s">
        <v>324</v>
      </c>
      <c r="B2" s="212"/>
      <c r="C2" s="212"/>
      <c r="D2" s="212"/>
      <c r="E2" s="212"/>
      <c r="F2" s="212"/>
      <c r="G2" s="212"/>
      <c r="H2" s="21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pans="1:243" ht="12.75" customHeight="1">
      <c r="A3" s="213"/>
      <c r="B3" s="213"/>
      <c r="C3" s="213"/>
      <c r="D3" s="213"/>
      <c r="E3" s="213"/>
      <c r="F3" s="213"/>
      <c r="G3" s="213"/>
      <c r="H3" s="213" t="s">
        <v>132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ht="23.25" customHeight="1">
      <c r="A4" s="214" t="s">
        <v>325</v>
      </c>
      <c r="B4" s="215" t="s">
        <v>326</v>
      </c>
      <c r="C4" s="215"/>
      <c r="D4" s="215"/>
      <c r="E4" s="215"/>
      <c r="F4" s="215"/>
      <c r="G4" s="215"/>
      <c r="H4" s="215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ht="23.25" customHeight="1">
      <c r="A5" s="214"/>
      <c r="B5" s="216" t="s">
        <v>135</v>
      </c>
      <c r="C5" s="217" t="s">
        <v>298</v>
      </c>
      <c r="D5" s="217" t="s">
        <v>327</v>
      </c>
      <c r="E5" s="217" t="s">
        <v>328</v>
      </c>
      <c r="F5" s="217" t="s">
        <v>300</v>
      </c>
      <c r="G5" s="217" t="s">
        <v>329</v>
      </c>
      <c r="H5" s="217" t="s">
        <v>319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ht="33" customHeight="1">
      <c r="A6" s="214"/>
      <c r="B6" s="216"/>
      <c r="C6" s="217"/>
      <c r="D6" s="217"/>
      <c r="E6" s="217"/>
      <c r="F6" s="217"/>
      <c r="G6" s="217"/>
      <c r="H6" s="21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243" ht="12.75" customHeight="1">
      <c r="A7" s="218" t="s">
        <v>147</v>
      </c>
      <c r="B7" s="219">
        <v>8</v>
      </c>
      <c r="C7" s="219">
        <v>9</v>
      </c>
      <c r="D7" s="219">
        <v>10</v>
      </c>
      <c r="E7" s="219">
        <v>11</v>
      </c>
      <c r="F7" s="219">
        <v>12</v>
      </c>
      <c r="G7" s="219">
        <v>13</v>
      </c>
      <c r="H7" s="219">
        <v>14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</row>
    <row r="8" spans="1:243" s="209" customFormat="1" ht="28.5" customHeight="1">
      <c r="A8" s="220" t="s">
        <v>135</v>
      </c>
      <c r="B8" s="221">
        <f aca="true" t="shared" si="0" ref="B8:H8">B9</f>
        <v>195.98</v>
      </c>
      <c r="C8" s="222">
        <f t="shared" si="0"/>
        <v>98.32</v>
      </c>
      <c r="D8" s="222">
        <f t="shared" si="0"/>
        <v>0</v>
      </c>
      <c r="E8" s="222">
        <f t="shared" si="0"/>
        <v>0</v>
      </c>
      <c r="F8" s="222">
        <f t="shared" si="0"/>
        <v>97.66</v>
      </c>
      <c r="G8" s="222">
        <f t="shared" si="0"/>
        <v>0</v>
      </c>
      <c r="H8" s="223">
        <f t="shared" si="0"/>
        <v>0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</row>
    <row r="9" spans="1:243" ht="28.5" customHeight="1">
      <c r="A9" s="220" t="s">
        <v>2</v>
      </c>
      <c r="B9" s="221">
        <v>195.98</v>
      </c>
      <c r="C9" s="222">
        <v>98.32</v>
      </c>
      <c r="D9" s="222">
        <v>0</v>
      </c>
      <c r="E9" s="222">
        <v>0</v>
      </c>
      <c r="F9" s="222">
        <v>97.66</v>
      </c>
      <c r="G9" s="222">
        <v>0</v>
      </c>
      <c r="H9" s="223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2:243" ht="12.75" customHeight="1">
      <c r="B10" s="209"/>
      <c r="C10" s="209"/>
      <c r="E10" s="209"/>
      <c r="G10" s="224"/>
      <c r="H10" s="209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spans="2:243" ht="12.75" customHeight="1">
      <c r="B11" s="209"/>
      <c r="D11" s="209"/>
      <c r="H11" s="20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1:243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8:243" ht="12.75" customHeight="1">
      <c r="H13" s="209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spans="1:243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:243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ht="12.75" customHeight="1">
      <c r="A16" s="209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</sheetData>
  <sheetProtection formatCells="0" formatColumns="0" formatRows="0"/>
  <mergeCells count="10">
    <mergeCell ref="A2:H2"/>
    <mergeCell ref="B4:H4"/>
    <mergeCell ref="A4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7480314960629921" right="0.7480314960629921" top="0.3937007874015748" bottom="0.9842519685039371" header="0.5118110236220472" footer="0.5118110236220472"/>
  <pageSetup horizontalDpi="600" verticalDpi="600" orientation="landscape" paperSize="9" scale="70"/>
  <headerFooter scaleWithDoc="0" alignWithMargins="0"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L16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00390625" style="151" customWidth="1"/>
    <col min="4" max="4" width="9.625" style="151" customWidth="1"/>
    <col min="5" max="5" width="23.125" style="151" customWidth="1"/>
    <col min="6" max="6" width="8.875" style="151" customWidth="1"/>
    <col min="7" max="7" width="8.125" style="151" customWidth="1"/>
    <col min="8" max="10" width="7.125" style="151" customWidth="1"/>
    <col min="11" max="11" width="9.75390625" style="151" customWidth="1"/>
    <col min="12" max="246" width="6.875" style="151" customWidth="1"/>
    <col min="247" max="16384" width="6.875" style="151" customWidth="1"/>
  </cols>
  <sheetData>
    <row r="1" spans="1:246" ht="24.7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 t="s">
        <v>330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4.75" customHeight="1">
      <c r="A2" s="153" t="s">
        <v>331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24.75" customHeight="1">
      <c r="A3" s="154"/>
      <c r="B3" s="155"/>
      <c r="C3" s="156"/>
      <c r="D3" s="152"/>
      <c r="E3" s="152"/>
      <c r="F3" s="152"/>
      <c r="G3" s="152"/>
      <c r="H3" s="152"/>
      <c r="I3" s="152"/>
      <c r="J3" s="152"/>
      <c r="K3" s="152" t="s">
        <v>132</v>
      </c>
      <c r="L3" s="18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24.75" customHeight="1">
      <c r="A4" s="197" t="s">
        <v>150</v>
      </c>
      <c r="B4" s="198"/>
      <c r="C4" s="199"/>
      <c r="D4" s="159" t="s">
        <v>133</v>
      </c>
      <c r="E4" s="159" t="s">
        <v>151</v>
      </c>
      <c r="F4" s="159" t="s">
        <v>332</v>
      </c>
      <c r="G4" s="180"/>
      <c r="H4" s="180"/>
      <c r="I4" s="180"/>
      <c r="J4" s="180"/>
      <c r="K4" s="207"/>
      <c r="L4" s="186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24.75" customHeight="1">
      <c r="A5" s="200"/>
      <c r="B5" s="201"/>
      <c r="C5" s="202"/>
      <c r="D5" s="159"/>
      <c r="E5" s="159"/>
      <c r="F5" s="165" t="s">
        <v>135</v>
      </c>
      <c r="G5" s="159" t="s">
        <v>199</v>
      </c>
      <c r="H5" s="180"/>
      <c r="I5" s="180"/>
      <c r="J5" s="207"/>
      <c r="K5" s="160" t="s">
        <v>200</v>
      </c>
      <c r="L5" s="186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ht="46.5" customHeight="1">
      <c r="A6" s="203"/>
      <c r="B6" s="204"/>
      <c r="C6" s="205"/>
      <c r="D6" s="159"/>
      <c r="E6" s="160"/>
      <c r="F6" s="206"/>
      <c r="G6" s="159" t="s">
        <v>144</v>
      </c>
      <c r="H6" s="159" t="s">
        <v>204</v>
      </c>
      <c r="I6" s="159" t="s">
        <v>205</v>
      </c>
      <c r="J6" s="160" t="s">
        <v>189</v>
      </c>
      <c r="K6" s="160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46" ht="24.75" customHeight="1">
      <c r="A7" s="164" t="s">
        <v>147</v>
      </c>
      <c r="B7" s="164" t="s">
        <v>147</v>
      </c>
      <c r="C7" s="164" t="s">
        <v>147</v>
      </c>
      <c r="D7" s="164" t="s">
        <v>147</v>
      </c>
      <c r="E7" s="164" t="s">
        <v>147</v>
      </c>
      <c r="F7" s="165">
        <v>1</v>
      </c>
      <c r="G7" s="164">
        <v>2</v>
      </c>
      <c r="H7" s="164">
        <v>3</v>
      </c>
      <c r="I7" s="164">
        <v>4</v>
      </c>
      <c r="J7" s="164">
        <v>5</v>
      </c>
      <c r="K7" s="208">
        <v>6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s="150" customFormat="1" ht="24.75" customHeight="1">
      <c r="A8" s="166"/>
      <c r="B8" s="166"/>
      <c r="C8" s="167"/>
      <c r="D8" s="168"/>
      <c r="E8" s="169"/>
      <c r="F8" s="170"/>
      <c r="G8" s="171"/>
      <c r="H8" s="171"/>
      <c r="I8" s="171"/>
      <c r="J8" s="171"/>
      <c r="K8" s="18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</row>
    <row r="9" spans="1:246" ht="24.75" customHeight="1">
      <c r="A9" s="172"/>
      <c r="B9" s="172"/>
      <c r="C9" s="172"/>
      <c r="D9" s="172"/>
      <c r="E9" s="173"/>
      <c r="F9" s="174"/>
      <c r="G9" s="174"/>
      <c r="H9" s="174"/>
      <c r="I9" s="174"/>
      <c r="J9" s="174"/>
      <c r="K9" s="174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ht="18.75" customHeight="1">
      <c r="A10" s="172"/>
      <c r="B10" s="172"/>
      <c r="C10" s="172"/>
      <c r="D10" s="172"/>
      <c r="E10" s="173"/>
      <c r="F10" s="174"/>
      <c r="G10" s="175"/>
      <c r="H10" s="174"/>
      <c r="I10" s="174"/>
      <c r="J10" s="174"/>
      <c r="K10" s="174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ht="18.75" customHeight="1">
      <c r="A11" s="176"/>
      <c r="B11" s="172"/>
      <c r="C11" s="172"/>
      <c r="D11" s="172"/>
      <c r="E11" s="173"/>
      <c r="F11" s="174"/>
      <c r="G11" s="175"/>
      <c r="H11" s="174"/>
      <c r="I11" s="174"/>
      <c r="J11" s="174"/>
      <c r="K11" s="174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ht="18.75" customHeight="1">
      <c r="A12" s="176"/>
      <c r="B12" s="172"/>
      <c r="C12" s="172"/>
      <c r="D12" s="172"/>
      <c r="E12" s="173"/>
      <c r="F12" s="174"/>
      <c r="G12" s="174"/>
      <c r="H12" s="174"/>
      <c r="I12" s="174"/>
      <c r="J12" s="174"/>
      <c r="K12" s="174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ht="18.75" customHeight="1">
      <c r="A13" s="176"/>
      <c r="B13" s="176"/>
      <c r="C13" s="172"/>
      <c r="D13" s="172"/>
      <c r="E13" s="173"/>
      <c r="F13" s="174"/>
      <c r="G13" s="174"/>
      <c r="H13" s="174"/>
      <c r="I13" s="174"/>
      <c r="J13" s="174"/>
      <c r="K13" s="174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ht="18.75" customHeight="1">
      <c r="A14" s="176"/>
      <c r="B14" s="176"/>
      <c r="C14" s="176"/>
      <c r="D14" s="172"/>
      <c r="E14" s="173"/>
      <c r="F14" s="174"/>
      <c r="G14" s="174"/>
      <c r="H14" s="174"/>
      <c r="I14" s="174"/>
      <c r="J14" s="174"/>
      <c r="K14" s="17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ht="18.75" customHeight="1">
      <c r="A15" s="176"/>
      <c r="B15" s="176"/>
      <c r="C15" s="176"/>
      <c r="D15" s="172"/>
      <c r="E15" s="173"/>
      <c r="F15" s="174"/>
      <c r="G15" s="174"/>
      <c r="H15" s="174"/>
      <c r="I15" s="174"/>
      <c r="J15" s="174"/>
      <c r="K15" s="174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ht="18.75" customHeight="1">
      <c r="A16" s="176"/>
      <c r="B16" s="176"/>
      <c r="C16" s="176"/>
      <c r="D16" s="176"/>
      <c r="E16" s="177"/>
      <c r="F16" s="174"/>
      <c r="G16" s="175"/>
      <c r="H16" s="175"/>
      <c r="I16" s="175"/>
      <c r="J16" s="175"/>
      <c r="K16" s="175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</sheetData>
  <sheetProtection formatCells="0" formatColumns="0" formatRows="0"/>
  <mergeCells count="8">
    <mergeCell ref="A2:K2"/>
    <mergeCell ref="F4:K4"/>
    <mergeCell ref="G5:J5"/>
    <mergeCell ref="D4:D6"/>
    <mergeCell ref="E4:E6"/>
    <mergeCell ref="F5:F6"/>
    <mergeCell ref="K5:K6"/>
    <mergeCell ref="A4:C6"/>
  </mergeCells>
  <printOptions horizontalCentered="1"/>
  <pageMargins left="0.5905511811023622" right="0.5511810929756464" top="0.7874015748031494" bottom="0.5905511811023622" header="0.5118110048489307" footer="0.4724409636550062"/>
  <pageSetup horizontalDpi="600" verticalDpi="600" orientation="landscape" paperSize="9" scale="75"/>
  <headerFooter scaleWithDoc="0"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U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38" t="s">
        <v>333</v>
      </c>
    </row>
    <row r="2" spans="1:21" ht="24.75" customHeight="1">
      <c r="A2" s="127" t="s">
        <v>334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ht="19.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39" t="s">
        <v>132</v>
      </c>
      <c r="U3" s="139"/>
    </row>
    <row r="4" spans="1:21" ht="27.75" customHeight="1">
      <c r="A4" s="128" t="s">
        <v>178</v>
      </c>
      <c r="B4" s="129"/>
      <c r="C4" s="130"/>
      <c r="D4" s="131" t="s">
        <v>179</v>
      </c>
      <c r="E4" s="131" t="s">
        <v>180</v>
      </c>
      <c r="F4" s="131" t="s">
        <v>152</v>
      </c>
      <c r="G4" s="132" t="s">
        <v>181</v>
      </c>
      <c r="H4" s="132" t="s">
        <v>182</v>
      </c>
      <c r="I4" s="132" t="s">
        <v>183</v>
      </c>
      <c r="J4" s="132" t="s">
        <v>184</v>
      </c>
      <c r="K4" s="132" t="s">
        <v>185</v>
      </c>
      <c r="L4" s="132" t="s">
        <v>186</v>
      </c>
      <c r="M4" s="132" t="s">
        <v>187</v>
      </c>
      <c r="N4" s="132" t="s">
        <v>188</v>
      </c>
      <c r="O4" s="132" t="s">
        <v>189</v>
      </c>
      <c r="P4" s="132" t="s">
        <v>190</v>
      </c>
      <c r="Q4" s="132" t="s">
        <v>191</v>
      </c>
      <c r="R4" s="132" t="s">
        <v>192</v>
      </c>
      <c r="S4" s="132" t="s">
        <v>193</v>
      </c>
      <c r="T4" s="132" t="s">
        <v>194</v>
      </c>
      <c r="U4" s="132" t="s">
        <v>195</v>
      </c>
    </row>
    <row r="5" spans="1:21" ht="13.5" customHeight="1">
      <c r="A5" s="131" t="s">
        <v>153</v>
      </c>
      <c r="B5" s="131" t="s">
        <v>154</v>
      </c>
      <c r="C5" s="131" t="s">
        <v>155</v>
      </c>
      <c r="D5" s="133"/>
      <c r="E5" s="133"/>
      <c r="F5" s="133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</row>
    <row r="6" spans="1:21" ht="18" customHeight="1">
      <c r="A6" s="134"/>
      <c r="B6" s="134"/>
      <c r="C6" s="134"/>
      <c r="D6" s="134"/>
      <c r="E6" s="134"/>
      <c r="F6" s="134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</row>
    <row r="7" spans="1:21" s="51" customFormat="1" ht="29.25" customHeight="1">
      <c r="A7" s="135"/>
      <c r="B7" s="135"/>
      <c r="C7" s="135"/>
      <c r="D7" s="135"/>
      <c r="E7" s="136"/>
      <c r="F7" s="196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" right="0.75" top="1" bottom="1" header="0.5" footer="0.5"/>
  <pageSetup horizontalDpi="1200" verticalDpi="12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6"/>
  <sheetViews>
    <sheetView showGridLines="0" showZeros="0" tabSelected="1" workbookViewId="0" topLeftCell="A1">
      <selection activeCell="A1" sqref="A1"/>
    </sheetView>
  </sheetViews>
  <sheetFormatPr defaultColWidth="6.875" defaultRowHeight="12.75" customHeight="1"/>
  <cols>
    <col min="1" max="3" width="4.00390625" style="151" customWidth="1"/>
    <col min="4" max="4" width="9.625" style="151" customWidth="1"/>
    <col min="5" max="5" width="23.125" style="151" customWidth="1"/>
    <col min="6" max="6" width="8.875" style="151" customWidth="1"/>
    <col min="7" max="7" width="8.125" style="151" customWidth="1"/>
    <col min="8" max="10" width="7.125" style="151" customWidth="1"/>
    <col min="11" max="11" width="7.75390625" style="151" customWidth="1"/>
    <col min="12" max="19" width="7.125" style="151" customWidth="1"/>
    <col min="20" max="21" width="7.25390625" style="151" customWidth="1"/>
    <col min="22" max="16384" width="6.875" style="151" customWidth="1"/>
  </cols>
  <sheetData>
    <row r="1" spans="1:21" ht="24.7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75"/>
      <c r="R1" s="175"/>
      <c r="S1" s="182"/>
      <c r="T1" s="182"/>
      <c r="U1" s="152" t="s">
        <v>335</v>
      </c>
    </row>
    <row r="2" spans="1:21" ht="24.75" customHeight="1">
      <c r="A2" s="153" t="s">
        <v>336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1:22" ht="24.75" customHeight="1">
      <c r="A3" s="154"/>
      <c r="B3" s="155"/>
      <c r="C3" s="156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83"/>
      <c r="R3" s="183"/>
      <c r="S3" s="184"/>
      <c r="T3" s="185" t="s">
        <v>132</v>
      </c>
      <c r="U3" s="185"/>
      <c r="V3" s="186"/>
    </row>
    <row r="4" spans="1:22" ht="24.75" customHeight="1">
      <c r="A4" s="157" t="s">
        <v>178</v>
      </c>
      <c r="B4" s="157"/>
      <c r="C4" s="158"/>
      <c r="D4" s="159" t="s">
        <v>133</v>
      </c>
      <c r="E4" s="159" t="s">
        <v>151</v>
      </c>
      <c r="F4" s="160" t="s">
        <v>198</v>
      </c>
      <c r="G4" s="161" t="s">
        <v>199</v>
      </c>
      <c r="H4" s="157"/>
      <c r="I4" s="157"/>
      <c r="J4" s="158"/>
      <c r="K4" s="162" t="s">
        <v>200</v>
      </c>
      <c r="L4" s="178"/>
      <c r="M4" s="178"/>
      <c r="N4" s="178"/>
      <c r="O4" s="178"/>
      <c r="P4" s="178"/>
      <c r="Q4" s="178"/>
      <c r="R4" s="187"/>
      <c r="S4" s="188" t="s">
        <v>201</v>
      </c>
      <c r="T4" s="189" t="s">
        <v>202</v>
      </c>
      <c r="U4" s="189" t="s">
        <v>203</v>
      </c>
      <c r="V4" s="186"/>
    </row>
    <row r="5" spans="1:22" ht="24.75" customHeight="1">
      <c r="A5" s="162" t="s">
        <v>153</v>
      </c>
      <c r="B5" s="159" t="s">
        <v>154</v>
      </c>
      <c r="C5" s="159" t="s">
        <v>155</v>
      </c>
      <c r="D5" s="159"/>
      <c r="E5" s="159"/>
      <c r="F5" s="160"/>
      <c r="G5" s="159" t="s">
        <v>135</v>
      </c>
      <c r="H5" s="159" t="s">
        <v>204</v>
      </c>
      <c r="I5" s="159" t="s">
        <v>205</v>
      </c>
      <c r="J5" s="160" t="s">
        <v>189</v>
      </c>
      <c r="K5" s="179" t="s">
        <v>135</v>
      </c>
      <c r="L5" s="113" t="s">
        <v>206</v>
      </c>
      <c r="M5" s="113" t="s">
        <v>187</v>
      </c>
      <c r="N5" s="113" t="s">
        <v>191</v>
      </c>
      <c r="O5" s="113" t="s">
        <v>190</v>
      </c>
      <c r="P5" s="113" t="s">
        <v>207</v>
      </c>
      <c r="Q5" s="113" t="s">
        <v>208</v>
      </c>
      <c r="R5" s="113" t="s">
        <v>195</v>
      </c>
      <c r="S5" s="190"/>
      <c r="T5" s="189"/>
      <c r="U5" s="189"/>
      <c r="V5" s="186"/>
    </row>
    <row r="6" spans="1:21" ht="30.75" customHeight="1">
      <c r="A6" s="162"/>
      <c r="B6" s="159"/>
      <c r="C6" s="159"/>
      <c r="D6" s="159"/>
      <c r="E6" s="160"/>
      <c r="F6" s="163" t="s">
        <v>152</v>
      </c>
      <c r="G6" s="159"/>
      <c r="H6" s="159"/>
      <c r="I6" s="159"/>
      <c r="J6" s="160"/>
      <c r="K6" s="180"/>
      <c r="L6" s="113"/>
      <c r="M6" s="113"/>
      <c r="N6" s="113"/>
      <c r="O6" s="113"/>
      <c r="P6" s="113"/>
      <c r="Q6" s="113"/>
      <c r="R6" s="113"/>
      <c r="S6" s="191"/>
      <c r="T6" s="189"/>
      <c r="U6" s="189"/>
    </row>
    <row r="7" spans="1:21" ht="24.75" customHeight="1">
      <c r="A7" s="164" t="s">
        <v>147</v>
      </c>
      <c r="B7" s="164" t="s">
        <v>147</v>
      </c>
      <c r="C7" s="164" t="s">
        <v>147</v>
      </c>
      <c r="D7" s="164" t="s">
        <v>147</v>
      </c>
      <c r="E7" s="164" t="s">
        <v>147</v>
      </c>
      <c r="F7" s="165">
        <v>1</v>
      </c>
      <c r="G7" s="164">
        <v>2</v>
      </c>
      <c r="H7" s="164">
        <v>3</v>
      </c>
      <c r="I7" s="164">
        <v>4</v>
      </c>
      <c r="J7" s="164">
        <v>5</v>
      </c>
      <c r="K7" s="164">
        <v>6</v>
      </c>
      <c r="L7" s="164">
        <v>7</v>
      </c>
      <c r="M7" s="164">
        <v>8</v>
      </c>
      <c r="N7" s="164">
        <v>9</v>
      </c>
      <c r="O7" s="164">
        <v>10</v>
      </c>
      <c r="P7" s="164">
        <v>11</v>
      </c>
      <c r="Q7" s="164">
        <v>12</v>
      </c>
      <c r="R7" s="164">
        <v>13</v>
      </c>
      <c r="S7" s="164">
        <v>14</v>
      </c>
      <c r="T7" s="165">
        <v>15</v>
      </c>
      <c r="U7" s="165">
        <v>16</v>
      </c>
    </row>
    <row r="8" spans="1:21" s="150" customFormat="1" ht="24.75" customHeight="1">
      <c r="A8" s="166"/>
      <c r="B8" s="166"/>
      <c r="C8" s="167"/>
      <c r="D8" s="168"/>
      <c r="E8" s="169"/>
      <c r="F8" s="170"/>
      <c r="G8" s="171"/>
      <c r="H8" s="171"/>
      <c r="I8" s="171"/>
      <c r="J8" s="171"/>
      <c r="K8" s="171"/>
      <c r="L8" s="171"/>
      <c r="M8" s="181"/>
      <c r="N8" s="171"/>
      <c r="O8" s="171"/>
      <c r="P8" s="171"/>
      <c r="Q8" s="171"/>
      <c r="R8" s="171"/>
      <c r="S8" s="192"/>
      <c r="T8" s="192"/>
      <c r="U8" s="193"/>
    </row>
    <row r="9" spans="1:21" ht="24.75" customHeight="1">
      <c r="A9" s="172"/>
      <c r="B9" s="172"/>
      <c r="C9" s="172"/>
      <c r="D9" s="172"/>
      <c r="E9" s="173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94"/>
      <c r="T9" s="194"/>
      <c r="U9" s="194"/>
    </row>
    <row r="10" spans="1:21" ht="18.75" customHeight="1">
      <c r="A10" s="172"/>
      <c r="B10" s="172"/>
      <c r="C10" s="172"/>
      <c r="D10" s="172"/>
      <c r="E10" s="173"/>
      <c r="F10" s="174"/>
      <c r="G10" s="175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94"/>
      <c r="T10" s="194"/>
      <c r="U10" s="194"/>
    </row>
    <row r="11" spans="1:21" ht="18.75" customHeight="1">
      <c r="A11" s="176"/>
      <c r="B11" s="172"/>
      <c r="C11" s="172"/>
      <c r="D11" s="172"/>
      <c r="E11" s="173"/>
      <c r="F11" s="174"/>
      <c r="G11" s="175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94"/>
      <c r="T11" s="194"/>
      <c r="U11" s="194"/>
    </row>
    <row r="12" spans="1:21" ht="18.75" customHeight="1">
      <c r="A12" s="176"/>
      <c r="B12" s="172"/>
      <c r="C12" s="172"/>
      <c r="D12" s="172"/>
      <c r="E12" s="173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94"/>
      <c r="T12" s="194"/>
      <c r="U12" s="195"/>
    </row>
    <row r="13" spans="1:21" ht="18.75" customHeight="1">
      <c r="A13" s="176"/>
      <c r="B13" s="176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94"/>
      <c r="T13" s="194"/>
      <c r="U13" s="195"/>
    </row>
    <row r="14" spans="1:21" ht="18.75" customHeight="1">
      <c r="A14" s="176"/>
      <c r="B14" s="176"/>
      <c r="C14" s="176"/>
      <c r="D14" s="172"/>
      <c r="E14" s="173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94"/>
      <c r="T14" s="194"/>
      <c r="U14" s="195"/>
    </row>
    <row r="15" spans="1:21" ht="18.75" customHeight="1">
      <c r="A15" s="176"/>
      <c r="B15" s="176"/>
      <c r="C15" s="176"/>
      <c r="D15" s="172"/>
      <c r="E15" s="173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94"/>
      <c r="T15" s="195"/>
      <c r="U15" s="195"/>
    </row>
    <row r="16" spans="1:21" ht="18.75" customHeight="1">
      <c r="A16" s="176"/>
      <c r="B16" s="176"/>
      <c r="C16" s="176"/>
      <c r="D16" s="176"/>
      <c r="E16" s="177"/>
      <c r="F16" s="174"/>
      <c r="G16" s="175"/>
      <c r="H16" s="175"/>
      <c r="I16" s="175"/>
      <c r="J16" s="175"/>
      <c r="K16" s="175"/>
      <c r="L16" s="175"/>
      <c r="M16" s="175"/>
      <c r="N16" s="175"/>
      <c r="O16" s="175"/>
      <c r="P16" s="174"/>
      <c r="Q16" s="174"/>
      <c r="R16" s="174"/>
      <c r="S16" s="195"/>
      <c r="T16" s="195"/>
      <c r="U16" s="195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905511811023622" right="0.5511810929756464" top="0.7874015748031494" bottom="0.5905511811023622" header="0.5118110048489307" footer="0.4724409636550062"/>
  <pageSetup horizontalDpi="600" verticalDpi="600" orientation="landscape" paperSize="9" scale="75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workbookViewId="0" topLeftCell="A1">
      <selection activeCell="A1" sqref="A1:F1"/>
    </sheetView>
  </sheetViews>
  <sheetFormatPr defaultColWidth="9.00390625" defaultRowHeight="14.25"/>
  <cols>
    <col min="1" max="1" width="11.00390625" style="0" customWidth="1"/>
    <col min="2" max="2" width="67.875" style="0" customWidth="1"/>
    <col min="4" max="4" width="11.125" style="0" customWidth="1"/>
    <col min="5" max="5" width="69.00390625" style="0" customWidth="1"/>
  </cols>
  <sheetData>
    <row r="1" spans="1:6" ht="25.5" customHeight="1">
      <c r="A1" s="459" t="s">
        <v>5</v>
      </c>
      <c r="B1" s="459"/>
      <c r="C1" s="459"/>
      <c r="D1" s="459"/>
      <c r="E1" s="459"/>
      <c r="F1" s="459"/>
    </row>
    <row r="2" spans="1:6" ht="21" customHeight="1">
      <c r="A2" s="460" t="s">
        <v>6</v>
      </c>
      <c r="B2" s="460"/>
      <c r="C2" s="461"/>
      <c r="D2" s="462"/>
      <c r="E2" s="462"/>
      <c r="F2" s="462"/>
    </row>
    <row r="3" spans="1:6" ht="21" customHeight="1">
      <c r="A3" s="460" t="s">
        <v>7</v>
      </c>
      <c r="B3" s="460" t="s">
        <v>8</v>
      </c>
      <c r="C3" s="461">
        <v>1</v>
      </c>
      <c r="D3" s="460" t="s">
        <v>9</v>
      </c>
      <c r="E3" s="460" t="s">
        <v>10</v>
      </c>
      <c r="F3" s="461">
        <v>13</v>
      </c>
    </row>
    <row r="4" spans="1:6" ht="21" customHeight="1">
      <c r="A4" s="460" t="s">
        <v>11</v>
      </c>
      <c r="B4" s="460" t="s">
        <v>12</v>
      </c>
      <c r="C4" s="461">
        <v>2</v>
      </c>
      <c r="D4" s="460" t="s">
        <v>13</v>
      </c>
      <c r="E4" s="460" t="s">
        <v>14</v>
      </c>
      <c r="F4" s="461">
        <v>14</v>
      </c>
    </row>
    <row r="5" spans="1:6" ht="21" customHeight="1">
      <c r="A5" s="460" t="s">
        <v>15</v>
      </c>
      <c r="B5" s="460" t="s">
        <v>16</v>
      </c>
      <c r="C5" s="461">
        <v>3</v>
      </c>
      <c r="D5" s="460" t="s">
        <v>17</v>
      </c>
      <c r="E5" s="460" t="s">
        <v>18</v>
      </c>
      <c r="F5" s="461">
        <v>15</v>
      </c>
    </row>
    <row r="6" spans="1:6" ht="21" customHeight="1">
      <c r="A6" s="460" t="s">
        <v>19</v>
      </c>
      <c r="B6" s="460" t="s">
        <v>20</v>
      </c>
      <c r="C6" s="461">
        <v>4</v>
      </c>
      <c r="D6" s="460" t="s">
        <v>21</v>
      </c>
      <c r="E6" s="460" t="s">
        <v>22</v>
      </c>
      <c r="F6" s="461">
        <v>16</v>
      </c>
    </row>
    <row r="7" spans="1:6" ht="21" customHeight="1">
      <c r="A7" s="460" t="s">
        <v>23</v>
      </c>
      <c r="B7" s="460" t="s">
        <v>24</v>
      </c>
      <c r="C7" s="461">
        <v>5</v>
      </c>
      <c r="D7" s="460" t="s">
        <v>25</v>
      </c>
      <c r="E7" s="460" t="s">
        <v>26</v>
      </c>
      <c r="F7" s="461">
        <v>17</v>
      </c>
    </row>
    <row r="8" spans="1:6" ht="21" customHeight="1">
      <c r="A8" s="460" t="s">
        <v>27</v>
      </c>
      <c r="B8" s="460" t="s">
        <v>28</v>
      </c>
      <c r="C8" s="461">
        <v>6</v>
      </c>
      <c r="D8" s="460" t="s">
        <v>29</v>
      </c>
      <c r="E8" s="460" t="s">
        <v>30</v>
      </c>
      <c r="F8" s="461">
        <v>18</v>
      </c>
    </row>
    <row r="9" spans="1:6" ht="21" customHeight="1">
      <c r="A9" s="460" t="s">
        <v>31</v>
      </c>
      <c r="B9" s="460" t="s">
        <v>32</v>
      </c>
      <c r="C9" s="461">
        <v>7</v>
      </c>
      <c r="D9" s="460" t="s">
        <v>33</v>
      </c>
      <c r="E9" s="460" t="s">
        <v>34</v>
      </c>
      <c r="F9" s="461">
        <v>19</v>
      </c>
    </row>
    <row r="10" spans="1:6" ht="21" customHeight="1">
      <c r="A10" s="460" t="s">
        <v>35</v>
      </c>
      <c r="B10" s="460" t="s">
        <v>36</v>
      </c>
      <c r="C10" s="461">
        <v>8</v>
      </c>
      <c r="D10" s="460" t="s">
        <v>37</v>
      </c>
      <c r="E10" s="460" t="s">
        <v>38</v>
      </c>
      <c r="F10" s="461">
        <v>20</v>
      </c>
    </row>
    <row r="11" spans="1:6" ht="21" customHeight="1">
      <c r="A11" s="460" t="s">
        <v>39</v>
      </c>
      <c r="B11" s="460" t="s">
        <v>40</v>
      </c>
      <c r="C11" s="461">
        <v>9</v>
      </c>
      <c r="D11" s="460" t="s">
        <v>41</v>
      </c>
      <c r="E11" s="460" t="s">
        <v>42</v>
      </c>
      <c r="F11" s="461">
        <v>21</v>
      </c>
    </row>
    <row r="12" spans="1:6" ht="21" customHeight="1">
      <c r="A12" s="460" t="s">
        <v>43</v>
      </c>
      <c r="B12" s="460" t="s">
        <v>44</v>
      </c>
      <c r="C12" s="461">
        <v>10</v>
      </c>
      <c r="D12" s="460" t="s">
        <v>45</v>
      </c>
      <c r="E12" s="460" t="s">
        <v>46</v>
      </c>
      <c r="F12" s="461">
        <v>22</v>
      </c>
    </row>
    <row r="13" spans="1:6" ht="21" customHeight="1">
      <c r="A13" s="460" t="s">
        <v>47</v>
      </c>
      <c r="B13" s="460" t="s">
        <v>48</v>
      </c>
      <c r="C13" s="461">
        <v>11</v>
      </c>
      <c r="D13" s="460" t="s">
        <v>49</v>
      </c>
      <c r="E13" s="460" t="s">
        <v>50</v>
      </c>
      <c r="F13" s="461">
        <v>23</v>
      </c>
    </row>
    <row r="14" spans="1:6" ht="21" customHeight="1">
      <c r="A14" s="460" t="s">
        <v>51</v>
      </c>
      <c r="B14" s="460" t="s">
        <v>52</v>
      </c>
      <c r="C14" s="461">
        <v>12</v>
      </c>
      <c r="D14" s="463"/>
      <c r="E14" s="463"/>
      <c r="F14" s="461"/>
    </row>
  </sheetData>
  <sheetProtection formatCells="0" formatColumns="0" formatRows="0"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"/>
  <sheetViews>
    <sheetView showGridLines="0" workbookViewId="0" topLeftCell="A1">
      <selection activeCell="A1" sqref="A1"/>
    </sheetView>
  </sheetViews>
  <sheetFormatPr defaultColWidth="9.00390625" defaultRowHeight="14.25"/>
  <cols>
    <col min="1" max="3" width="5.125" style="0" customWidth="1"/>
    <col min="4" max="4" width="15.00390625" style="0" customWidth="1"/>
    <col min="5" max="5" width="19.50390625" style="0" customWidth="1"/>
    <col min="6" max="6" width="13.375" style="0" customWidth="1"/>
    <col min="7" max="7" width="11.00390625" style="0" customWidth="1"/>
    <col min="8" max="8" width="19.625" style="0" customWidth="1"/>
    <col min="9" max="9" width="22.375" style="0" customWidth="1"/>
    <col min="11" max="11" width="11.75390625" style="0" customWidth="1"/>
  </cols>
  <sheetData>
    <row r="1" ht="14.25" customHeight="1">
      <c r="K1" s="149" t="s">
        <v>337</v>
      </c>
    </row>
    <row r="2" spans="4:11" ht="24.75" customHeight="1">
      <c r="D2" s="140" t="s">
        <v>338</v>
      </c>
      <c r="E2" s="140"/>
      <c r="F2" s="140"/>
      <c r="G2" s="140"/>
      <c r="H2" s="140"/>
      <c r="I2" s="140"/>
      <c r="J2" s="140"/>
      <c r="K2" s="140"/>
    </row>
    <row r="3" ht="14.25" customHeight="1">
      <c r="K3" s="149" t="s">
        <v>132</v>
      </c>
    </row>
    <row r="4" spans="1:11" ht="18.75" customHeight="1">
      <c r="A4" s="141" t="s">
        <v>178</v>
      </c>
      <c r="B4" s="142"/>
      <c r="C4" s="143"/>
      <c r="D4" s="144" t="s">
        <v>133</v>
      </c>
      <c r="E4" s="144" t="s">
        <v>151</v>
      </c>
      <c r="F4" s="141" t="s">
        <v>339</v>
      </c>
      <c r="G4" s="142"/>
      <c r="H4" s="142"/>
      <c r="I4" s="142"/>
      <c r="J4" s="142"/>
      <c r="K4" s="143"/>
    </row>
    <row r="5" spans="1:11" ht="18.75" customHeight="1">
      <c r="A5" s="144" t="s">
        <v>153</v>
      </c>
      <c r="B5" s="144" t="s">
        <v>154</v>
      </c>
      <c r="C5" s="144" t="s">
        <v>155</v>
      </c>
      <c r="D5" s="145"/>
      <c r="E5" s="145"/>
      <c r="F5" s="146" t="s">
        <v>135</v>
      </c>
      <c r="G5" s="141" t="s">
        <v>199</v>
      </c>
      <c r="H5" s="142"/>
      <c r="I5" s="142"/>
      <c r="J5" s="143"/>
      <c r="K5" s="146" t="s">
        <v>200</v>
      </c>
    </row>
    <row r="6" spans="1:11" ht="18.75" customHeight="1">
      <c r="A6" s="145"/>
      <c r="B6" s="145"/>
      <c r="C6" s="145"/>
      <c r="D6" s="145"/>
      <c r="E6" s="145"/>
      <c r="F6" s="146"/>
      <c r="G6" s="146" t="s">
        <v>144</v>
      </c>
      <c r="H6" s="141" t="s">
        <v>340</v>
      </c>
      <c r="I6" s="142"/>
      <c r="J6" s="146" t="s">
        <v>341</v>
      </c>
      <c r="K6" s="146"/>
    </row>
    <row r="7" spans="1:11" ht="18.75" customHeight="1">
      <c r="A7" s="147"/>
      <c r="B7" s="147"/>
      <c r="C7" s="147"/>
      <c r="D7" s="147"/>
      <c r="E7" s="147"/>
      <c r="F7" s="146"/>
      <c r="G7" s="146"/>
      <c r="H7" s="146" t="s">
        <v>204</v>
      </c>
      <c r="I7" s="146" t="s">
        <v>189</v>
      </c>
      <c r="J7" s="146"/>
      <c r="K7" s="146"/>
    </row>
    <row r="8" spans="1:11" ht="25.5" customHeight="1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</row>
  </sheetData>
  <sheetProtection formatCells="0" formatColumns="0" formatRows="0"/>
  <mergeCells count="14">
    <mergeCell ref="D2:K2"/>
    <mergeCell ref="A4:C4"/>
    <mergeCell ref="F4:K4"/>
    <mergeCell ref="G5:J5"/>
    <mergeCell ref="H6:I6"/>
    <mergeCell ref="A5:A7"/>
    <mergeCell ref="B5:B7"/>
    <mergeCell ref="C5:C7"/>
    <mergeCell ref="D4:D7"/>
    <mergeCell ref="E4:E7"/>
    <mergeCell ref="F5:F7"/>
    <mergeCell ref="G6:G7"/>
    <mergeCell ref="J6:J7"/>
    <mergeCell ref="K5:K7"/>
  </mergeCells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38" t="s">
        <v>342</v>
      </c>
    </row>
    <row r="2" spans="1:21" ht="24.75" customHeight="1">
      <c r="A2" s="127" t="s">
        <v>343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ht="19.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39" t="s">
        <v>132</v>
      </c>
      <c r="U3" s="139"/>
    </row>
    <row r="4" spans="1:21" ht="27.75" customHeight="1">
      <c r="A4" s="128" t="s">
        <v>178</v>
      </c>
      <c r="B4" s="129"/>
      <c r="C4" s="130"/>
      <c r="D4" s="131" t="s">
        <v>179</v>
      </c>
      <c r="E4" s="131" t="s">
        <v>180</v>
      </c>
      <c r="F4" s="131" t="s">
        <v>152</v>
      </c>
      <c r="G4" s="132" t="s">
        <v>181</v>
      </c>
      <c r="H4" s="132" t="s">
        <v>182</v>
      </c>
      <c r="I4" s="132" t="s">
        <v>183</v>
      </c>
      <c r="J4" s="132" t="s">
        <v>184</v>
      </c>
      <c r="K4" s="132" t="s">
        <v>185</v>
      </c>
      <c r="L4" s="132" t="s">
        <v>186</v>
      </c>
      <c r="M4" s="132" t="s">
        <v>187</v>
      </c>
      <c r="N4" s="132" t="s">
        <v>188</v>
      </c>
      <c r="O4" s="132" t="s">
        <v>189</v>
      </c>
      <c r="P4" s="132" t="s">
        <v>190</v>
      </c>
      <c r="Q4" s="132" t="s">
        <v>191</v>
      </c>
      <c r="R4" s="132" t="s">
        <v>192</v>
      </c>
      <c r="S4" s="132" t="s">
        <v>193</v>
      </c>
      <c r="T4" s="132" t="s">
        <v>194</v>
      </c>
      <c r="U4" s="132" t="s">
        <v>195</v>
      </c>
    </row>
    <row r="5" spans="1:21" ht="13.5" customHeight="1">
      <c r="A5" s="131" t="s">
        <v>153</v>
      </c>
      <c r="B5" s="131" t="s">
        <v>154</v>
      </c>
      <c r="C5" s="131" t="s">
        <v>155</v>
      </c>
      <c r="D5" s="133"/>
      <c r="E5" s="133"/>
      <c r="F5" s="133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</row>
    <row r="6" spans="1:21" ht="18" customHeight="1">
      <c r="A6" s="134"/>
      <c r="B6" s="134"/>
      <c r="C6" s="134"/>
      <c r="D6" s="134"/>
      <c r="E6" s="134"/>
      <c r="F6" s="134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</row>
    <row r="7" spans="1:21" s="51" customFormat="1" ht="29.25" customHeight="1">
      <c r="A7" s="135"/>
      <c r="B7" s="135"/>
      <c r="C7" s="135"/>
      <c r="D7" s="135"/>
      <c r="E7" s="136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" right="0.75" top="1" bottom="1" header="0.5" footer="0.5"/>
  <pageSetup horizontalDpi="1200" verticalDpi="1200" orientation="landscape" paperSize="9" scale="7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17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00390625" style="85" customWidth="1"/>
    <col min="4" max="4" width="9.625" style="85" customWidth="1"/>
    <col min="5" max="5" width="22.50390625" style="85" customWidth="1"/>
    <col min="6" max="7" width="8.50390625" style="85" customWidth="1"/>
    <col min="8" max="10" width="7.25390625" style="85" customWidth="1"/>
    <col min="11" max="11" width="8.50390625" style="85" customWidth="1"/>
    <col min="12" max="19" width="7.25390625" style="85" customWidth="1"/>
    <col min="20" max="21" width="7.75390625" style="85" customWidth="1"/>
    <col min="22" max="16384" width="6.875" style="85" customWidth="1"/>
  </cols>
  <sheetData>
    <row r="1" spans="1:21" ht="24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09"/>
      <c r="R1" s="109"/>
      <c r="S1" s="114"/>
      <c r="T1" s="114"/>
      <c r="U1" s="86" t="s">
        <v>344</v>
      </c>
    </row>
    <row r="2" spans="1:21" ht="24.75" customHeight="1">
      <c r="A2" s="87" t="s">
        <v>345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2" ht="24.75" customHeight="1">
      <c r="A3" s="88"/>
      <c r="B3" s="89"/>
      <c r="C3" s="90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115"/>
      <c r="R3" s="115"/>
      <c r="S3" s="116"/>
      <c r="T3" s="117" t="s">
        <v>132</v>
      </c>
      <c r="U3" s="117"/>
      <c r="V3" s="118"/>
    </row>
    <row r="4" spans="1:22" ht="24.75" customHeight="1">
      <c r="A4" s="91" t="s">
        <v>178</v>
      </c>
      <c r="B4" s="91"/>
      <c r="C4" s="91"/>
      <c r="D4" s="92" t="s">
        <v>133</v>
      </c>
      <c r="E4" s="93" t="s">
        <v>151</v>
      </c>
      <c r="F4" s="93" t="s">
        <v>198</v>
      </c>
      <c r="G4" s="91" t="s">
        <v>199</v>
      </c>
      <c r="H4" s="91"/>
      <c r="I4" s="91"/>
      <c r="J4" s="93"/>
      <c r="K4" s="93" t="s">
        <v>200</v>
      </c>
      <c r="L4" s="92"/>
      <c r="M4" s="92"/>
      <c r="N4" s="92"/>
      <c r="O4" s="92"/>
      <c r="P4" s="92"/>
      <c r="Q4" s="92"/>
      <c r="R4" s="119"/>
      <c r="S4" s="120" t="s">
        <v>201</v>
      </c>
      <c r="T4" s="121" t="s">
        <v>202</v>
      </c>
      <c r="U4" s="121" t="s">
        <v>203</v>
      </c>
      <c r="V4" s="118"/>
    </row>
    <row r="5" spans="1:22" ht="24.75" customHeight="1">
      <c r="A5" s="94" t="s">
        <v>153</v>
      </c>
      <c r="B5" s="94" t="s">
        <v>154</v>
      </c>
      <c r="C5" s="94" t="s">
        <v>155</v>
      </c>
      <c r="D5" s="93"/>
      <c r="E5" s="93"/>
      <c r="F5" s="91"/>
      <c r="G5" s="94" t="s">
        <v>135</v>
      </c>
      <c r="H5" s="94" t="s">
        <v>204</v>
      </c>
      <c r="I5" s="94" t="s">
        <v>205</v>
      </c>
      <c r="J5" s="111" t="s">
        <v>189</v>
      </c>
      <c r="K5" s="112" t="s">
        <v>135</v>
      </c>
      <c r="L5" s="113" t="s">
        <v>206</v>
      </c>
      <c r="M5" s="113" t="s">
        <v>187</v>
      </c>
      <c r="N5" s="113" t="s">
        <v>191</v>
      </c>
      <c r="O5" s="113" t="s">
        <v>190</v>
      </c>
      <c r="P5" s="113" t="s">
        <v>207</v>
      </c>
      <c r="Q5" s="113" t="s">
        <v>208</v>
      </c>
      <c r="R5" s="113" t="s">
        <v>195</v>
      </c>
      <c r="S5" s="121"/>
      <c r="T5" s="121"/>
      <c r="U5" s="121"/>
      <c r="V5" s="118"/>
    </row>
    <row r="6" spans="1:21" ht="30.75" customHeight="1">
      <c r="A6" s="93"/>
      <c r="B6" s="93"/>
      <c r="C6" s="93"/>
      <c r="D6" s="93"/>
      <c r="E6" s="91"/>
      <c r="F6" s="95" t="s">
        <v>152</v>
      </c>
      <c r="G6" s="93"/>
      <c r="H6" s="93"/>
      <c r="I6" s="93"/>
      <c r="J6" s="91"/>
      <c r="K6" s="92"/>
      <c r="L6" s="113"/>
      <c r="M6" s="113"/>
      <c r="N6" s="113"/>
      <c r="O6" s="113"/>
      <c r="P6" s="113"/>
      <c r="Q6" s="113"/>
      <c r="R6" s="113"/>
      <c r="S6" s="121"/>
      <c r="T6" s="121"/>
      <c r="U6" s="121"/>
    </row>
    <row r="7" spans="1:21" ht="24.75" customHeight="1">
      <c r="A7" s="96" t="s">
        <v>147</v>
      </c>
      <c r="B7" s="96" t="s">
        <v>147</v>
      </c>
      <c r="C7" s="96" t="s">
        <v>147</v>
      </c>
      <c r="D7" s="96" t="s">
        <v>147</v>
      </c>
      <c r="E7" s="96" t="s">
        <v>147</v>
      </c>
      <c r="F7" s="97">
        <v>1</v>
      </c>
      <c r="G7" s="96">
        <v>2</v>
      </c>
      <c r="H7" s="96">
        <v>3</v>
      </c>
      <c r="I7" s="96">
        <v>4</v>
      </c>
      <c r="J7" s="96">
        <v>5</v>
      </c>
      <c r="K7" s="96">
        <v>6</v>
      </c>
      <c r="L7" s="96">
        <v>7</v>
      </c>
      <c r="M7" s="96">
        <v>8</v>
      </c>
      <c r="N7" s="96">
        <v>9</v>
      </c>
      <c r="O7" s="96">
        <v>10</v>
      </c>
      <c r="P7" s="96">
        <v>11</v>
      </c>
      <c r="Q7" s="96">
        <v>12</v>
      </c>
      <c r="R7" s="96">
        <v>13</v>
      </c>
      <c r="S7" s="96">
        <v>14</v>
      </c>
      <c r="T7" s="97">
        <v>15</v>
      </c>
      <c r="U7" s="97">
        <v>16</v>
      </c>
    </row>
    <row r="8" spans="1:21" s="84" customFormat="1" ht="24.75" customHeight="1">
      <c r="A8" s="98"/>
      <c r="B8" s="98"/>
      <c r="C8" s="99"/>
      <c r="D8" s="100"/>
      <c r="E8" s="101"/>
      <c r="F8" s="102"/>
      <c r="G8" s="103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22"/>
      <c r="T8" s="122"/>
      <c r="U8" s="123"/>
    </row>
    <row r="9" spans="1:21" ht="27" customHeight="1">
      <c r="A9" s="105"/>
      <c r="B9" s="105"/>
      <c r="C9" s="105"/>
      <c r="D9" s="105"/>
      <c r="E9" s="106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24"/>
      <c r="T9" s="124"/>
      <c r="U9" s="124"/>
    </row>
    <row r="10" spans="1:21" ht="18.75" customHeight="1">
      <c r="A10" s="105"/>
      <c r="B10" s="105"/>
      <c r="C10" s="105"/>
      <c r="D10" s="105"/>
      <c r="E10" s="106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24"/>
      <c r="T10" s="124"/>
      <c r="U10" s="124"/>
    </row>
    <row r="11" spans="1:21" ht="18.75" customHeight="1">
      <c r="A11" s="105"/>
      <c r="B11" s="105"/>
      <c r="C11" s="105"/>
      <c r="D11" s="105"/>
      <c r="E11" s="106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24"/>
      <c r="T11" s="124"/>
      <c r="U11" s="124"/>
    </row>
    <row r="12" spans="1:21" ht="18.75" customHeight="1">
      <c r="A12" s="105"/>
      <c r="B12" s="105"/>
      <c r="C12" s="105"/>
      <c r="D12" s="105"/>
      <c r="E12" s="106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24"/>
      <c r="T12" s="124"/>
      <c r="U12" s="124"/>
    </row>
    <row r="13" spans="1:21" ht="18.75" customHeight="1">
      <c r="A13" s="105"/>
      <c r="B13" s="105"/>
      <c r="C13" s="105"/>
      <c r="D13" s="105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24"/>
      <c r="T13" s="124"/>
      <c r="U13" s="125"/>
    </row>
    <row r="14" spans="1:21" ht="18.75" customHeight="1">
      <c r="A14" s="108"/>
      <c r="B14" s="108"/>
      <c r="C14" s="108"/>
      <c r="D14" s="105"/>
      <c r="E14" s="106"/>
      <c r="F14" s="107"/>
      <c r="G14" s="109"/>
      <c r="H14" s="107"/>
      <c r="I14" s="107"/>
      <c r="J14" s="107"/>
      <c r="K14" s="109"/>
      <c r="L14" s="107"/>
      <c r="M14" s="107"/>
      <c r="N14" s="107"/>
      <c r="O14" s="107"/>
      <c r="P14" s="107"/>
      <c r="Q14" s="107"/>
      <c r="R14" s="107"/>
      <c r="S14" s="124"/>
      <c r="T14" s="124"/>
      <c r="U14" s="125"/>
    </row>
    <row r="15" spans="1:21" ht="18.75" customHeight="1">
      <c r="A15" s="108"/>
      <c r="B15" s="108"/>
      <c r="C15" s="108"/>
      <c r="D15" s="108"/>
      <c r="E15" s="110"/>
      <c r="F15" s="107"/>
      <c r="G15" s="109"/>
      <c r="H15" s="109"/>
      <c r="I15" s="109"/>
      <c r="J15" s="109"/>
      <c r="K15" s="109"/>
      <c r="L15" s="109"/>
      <c r="M15" s="107"/>
      <c r="N15" s="107"/>
      <c r="O15" s="107"/>
      <c r="P15" s="107"/>
      <c r="Q15" s="107"/>
      <c r="R15" s="107"/>
      <c r="S15" s="124"/>
      <c r="T15" s="125"/>
      <c r="U15" s="125"/>
    </row>
    <row r="16" spans="1:21" ht="18.75" customHeight="1">
      <c r="A16" s="108"/>
      <c r="B16" s="108"/>
      <c r="C16" s="108"/>
      <c r="D16" s="108"/>
      <c r="E16" s="110"/>
      <c r="F16" s="107"/>
      <c r="G16" s="109"/>
      <c r="H16" s="109"/>
      <c r="I16" s="109"/>
      <c r="J16" s="109"/>
      <c r="K16" s="109"/>
      <c r="L16" s="109"/>
      <c r="M16" s="107"/>
      <c r="N16" s="107"/>
      <c r="O16" s="107"/>
      <c r="P16" s="107"/>
      <c r="Q16" s="107"/>
      <c r="R16" s="107"/>
      <c r="S16" s="125"/>
      <c r="T16" s="125"/>
      <c r="U16" s="125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84"/>
      <c r="M17" s="84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511810929756464" right="0.15748031730726947" top="0.7874015748031494" bottom="0.5905511811023622" header="0.5118110048489307" footer="0.4724409636550062"/>
  <pageSetup horizontalDpi="600" verticalDpi="600" orientation="landscape" paperSize="9" scale="75"/>
  <headerFooter scaleWithDoc="0" alignWithMargins="0">
    <oddFooter xml:space="preserve"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8.75390625" style="53" customWidth="1"/>
    <col min="2" max="2" width="15.875" style="53" customWidth="1"/>
    <col min="3" max="3" width="21.75390625" style="53" customWidth="1"/>
    <col min="4" max="5" width="11.125" style="53" customWidth="1"/>
    <col min="6" max="14" width="10.125" style="53" customWidth="1"/>
    <col min="15" max="256" width="6.875" style="53" customWidth="1"/>
  </cols>
  <sheetData>
    <row r="1" spans="1:255" ht="22.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72"/>
      <c r="L1" s="73"/>
      <c r="N1" s="74" t="s">
        <v>346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5" t="s">
        <v>347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6"/>
      <c r="B3" s="57"/>
      <c r="C3" s="57"/>
      <c r="D3" s="56"/>
      <c r="E3" s="57"/>
      <c r="F3" s="57"/>
      <c r="G3" s="57"/>
      <c r="H3" s="56"/>
      <c r="I3" s="56"/>
      <c r="J3" s="56"/>
      <c r="K3" s="72"/>
      <c r="L3" s="75"/>
      <c r="N3" s="76" t="s">
        <v>132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8" t="s">
        <v>348</v>
      </c>
      <c r="B4" s="58" t="s">
        <v>180</v>
      </c>
      <c r="C4" s="59" t="s">
        <v>349</v>
      </c>
      <c r="D4" s="60" t="s">
        <v>152</v>
      </c>
      <c r="E4" s="61" t="s">
        <v>136</v>
      </c>
      <c r="F4" s="61"/>
      <c r="G4" s="61"/>
      <c r="H4" s="62" t="s">
        <v>137</v>
      </c>
      <c r="I4" s="58" t="s">
        <v>138</v>
      </c>
      <c r="J4" s="58" t="s">
        <v>139</v>
      </c>
      <c r="K4" s="58" t="s">
        <v>140</v>
      </c>
      <c r="L4" s="77" t="s">
        <v>141</v>
      </c>
      <c r="M4" s="78" t="s">
        <v>142</v>
      </c>
      <c r="N4" s="79" t="s">
        <v>143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8"/>
      <c r="B5" s="58"/>
      <c r="C5" s="59"/>
      <c r="D5" s="58"/>
      <c r="E5" s="63" t="s">
        <v>144</v>
      </c>
      <c r="F5" s="63" t="s">
        <v>145</v>
      </c>
      <c r="G5" s="63" t="s">
        <v>146</v>
      </c>
      <c r="H5" s="58"/>
      <c r="I5" s="58"/>
      <c r="J5" s="58"/>
      <c r="K5" s="58"/>
      <c r="L5" s="60"/>
      <c r="M5" s="80"/>
      <c r="N5" s="79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64" t="s">
        <v>147</v>
      </c>
      <c r="B6" s="64" t="s">
        <v>147</v>
      </c>
      <c r="C6" s="64" t="s">
        <v>147</v>
      </c>
      <c r="D6" s="64">
        <v>1</v>
      </c>
      <c r="E6" s="64">
        <v>2</v>
      </c>
      <c r="F6" s="64">
        <v>3</v>
      </c>
      <c r="G6" s="64">
        <v>4</v>
      </c>
      <c r="H6" s="64">
        <v>5</v>
      </c>
      <c r="I6" s="64">
        <v>6</v>
      </c>
      <c r="J6" s="64">
        <v>7</v>
      </c>
      <c r="K6" s="64">
        <v>8</v>
      </c>
      <c r="L6" s="64">
        <v>9</v>
      </c>
      <c r="M6" s="81">
        <v>10</v>
      </c>
      <c r="N6" s="82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2" customFormat="1" ht="23.25" customHeight="1">
      <c r="A7" s="65"/>
      <c r="B7" s="66"/>
      <c r="C7" s="67" t="s">
        <v>135</v>
      </c>
      <c r="D7" s="68">
        <f aca="true" t="shared" si="0" ref="D7:N7">D8</f>
        <v>830</v>
      </c>
      <c r="E7" s="69">
        <f t="shared" si="0"/>
        <v>830</v>
      </c>
      <c r="F7" s="68">
        <f t="shared" si="0"/>
        <v>50</v>
      </c>
      <c r="G7" s="70">
        <f t="shared" si="0"/>
        <v>780</v>
      </c>
      <c r="H7" s="70">
        <f t="shared" si="0"/>
        <v>0</v>
      </c>
      <c r="I7" s="70">
        <f t="shared" si="0"/>
        <v>0</v>
      </c>
      <c r="J7" s="70">
        <f t="shared" si="0"/>
        <v>0</v>
      </c>
      <c r="K7" s="70">
        <f t="shared" si="0"/>
        <v>0</v>
      </c>
      <c r="L7" s="69">
        <f t="shared" si="0"/>
        <v>0</v>
      </c>
      <c r="M7" s="83">
        <f t="shared" si="0"/>
        <v>0</v>
      </c>
      <c r="N7" s="69">
        <f t="shared" si="0"/>
        <v>0</v>
      </c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ht="23.25" customHeight="1">
      <c r="A8" s="65"/>
      <c r="B8" s="66">
        <v>90202</v>
      </c>
      <c r="C8" s="67" t="s">
        <v>2</v>
      </c>
      <c r="D8" s="68">
        <f aca="true" t="shared" si="1" ref="D8:N8">SUM(D9:D10)</f>
        <v>830</v>
      </c>
      <c r="E8" s="69">
        <f t="shared" si="1"/>
        <v>830</v>
      </c>
      <c r="F8" s="68">
        <f t="shared" si="1"/>
        <v>50</v>
      </c>
      <c r="G8" s="70">
        <f t="shared" si="1"/>
        <v>780</v>
      </c>
      <c r="H8" s="70">
        <f t="shared" si="1"/>
        <v>0</v>
      </c>
      <c r="I8" s="70">
        <f t="shared" si="1"/>
        <v>0</v>
      </c>
      <c r="J8" s="70">
        <f t="shared" si="1"/>
        <v>0</v>
      </c>
      <c r="K8" s="70">
        <f t="shared" si="1"/>
        <v>0</v>
      </c>
      <c r="L8" s="69">
        <f t="shared" si="1"/>
        <v>0</v>
      </c>
      <c r="M8" s="83">
        <f t="shared" si="1"/>
        <v>0</v>
      </c>
      <c r="N8" s="69">
        <f t="shared" si="1"/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3.25" customHeight="1">
      <c r="A9" s="65">
        <v>2120201</v>
      </c>
      <c r="B9" s="66" t="s">
        <v>160</v>
      </c>
      <c r="C9" s="67" t="s">
        <v>350</v>
      </c>
      <c r="D9" s="68">
        <v>50</v>
      </c>
      <c r="E9" s="69">
        <v>50</v>
      </c>
      <c r="F9" s="68">
        <v>50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69">
        <v>0</v>
      </c>
      <c r="M9" s="83">
        <v>0</v>
      </c>
      <c r="N9" s="69"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3.25" customHeight="1">
      <c r="A10" s="65">
        <v>2140101</v>
      </c>
      <c r="B10" s="66" t="s">
        <v>170</v>
      </c>
      <c r="C10" s="67" t="s">
        <v>351</v>
      </c>
      <c r="D10" s="68">
        <v>780</v>
      </c>
      <c r="E10" s="69">
        <v>780</v>
      </c>
      <c r="F10" s="68">
        <v>0</v>
      </c>
      <c r="G10" s="70">
        <v>780</v>
      </c>
      <c r="H10" s="70">
        <v>0</v>
      </c>
      <c r="I10" s="70">
        <v>0</v>
      </c>
      <c r="J10" s="70">
        <v>0</v>
      </c>
      <c r="K10" s="70">
        <v>0</v>
      </c>
      <c r="L10" s="69">
        <v>0</v>
      </c>
      <c r="M10" s="83">
        <v>0</v>
      </c>
      <c r="N10" s="69"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3.2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3.2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3.25" customHeight="1">
      <c r="A13" s="71"/>
      <c r="B13" s="71"/>
      <c r="C13" s="71"/>
      <c r="D13" s="72"/>
      <c r="E13" s="72"/>
      <c r="F13" s="71"/>
      <c r="G13" s="71"/>
      <c r="H13" s="71"/>
      <c r="I13" s="72"/>
      <c r="J13" s="71"/>
      <c r="K13" s="71"/>
      <c r="L13" s="71"/>
      <c r="M13" s="71"/>
      <c r="N13" s="72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3.25" customHeight="1">
      <c r="A14" s="71"/>
      <c r="B14" s="71"/>
      <c r="C14" s="71"/>
      <c r="D14" s="72"/>
      <c r="E14" s="72"/>
      <c r="F14" s="72"/>
      <c r="G14" s="71"/>
      <c r="H14" s="72"/>
      <c r="I14" s="72"/>
      <c r="J14" s="71"/>
      <c r="K14" s="71"/>
      <c r="L14" s="72"/>
      <c r="M14" s="71"/>
      <c r="N14" s="72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72"/>
      <c r="B15" s="72"/>
      <c r="C15" s="71"/>
      <c r="D15" s="72"/>
      <c r="E15" s="72"/>
      <c r="F15" s="72"/>
      <c r="G15" s="71"/>
      <c r="H15" s="72"/>
      <c r="I15" s="72"/>
      <c r="J15" s="71"/>
      <c r="K15" s="72"/>
      <c r="L15" s="72"/>
      <c r="M15" s="72"/>
      <c r="N15" s="72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72"/>
      <c r="B16" s="72"/>
      <c r="C16" s="72"/>
      <c r="D16" s="72"/>
      <c r="E16" s="72"/>
      <c r="F16" s="72"/>
      <c r="G16" s="71"/>
      <c r="H16" s="72"/>
      <c r="I16" s="72"/>
      <c r="J16" s="72"/>
      <c r="K16" s="72"/>
      <c r="L16" s="72"/>
      <c r="M16" s="72"/>
      <c r="N16" s="72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72"/>
      <c r="B19" s="72"/>
      <c r="C19" s="72"/>
      <c r="D19" s="72"/>
      <c r="E19" s="72"/>
      <c r="F19" s="72"/>
      <c r="G19" s="72"/>
      <c r="H19" s="72"/>
      <c r="I19" s="71"/>
      <c r="J19" s="72"/>
      <c r="K19" s="72"/>
      <c r="L19" s="72"/>
      <c r="M19" s="72"/>
      <c r="N19" s="72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11810929756464" right="0.5511810929756464" top="0.7874015748031494" bottom="0.5905511811023622" header="0.35433069927485905" footer="0.5118110048489307"/>
  <pageSetup fitToHeight="1" fitToWidth="1" horizontalDpi="600" verticalDpi="600" orientation="landscape" paperSize="9" scale="79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8.75390625" style="27" customWidth="1"/>
    <col min="2" max="2" width="20.375" style="27" customWidth="1"/>
    <col min="3" max="3" width="13.50390625" style="27" customWidth="1"/>
    <col min="4" max="5" width="15.125" style="27" customWidth="1"/>
    <col min="6" max="6" width="14.125" style="27" customWidth="1"/>
    <col min="7" max="7" width="10.75390625" style="27" customWidth="1"/>
    <col min="8" max="8" width="17.125" style="27" customWidth="1"/>
    <col min="9" max="13" width="16.625" style="27" customWidth="1"/>
    <col min="14" max="14" width="20.625" style="27" customWidth="1"/>
    <col min="15" max="15" width="8.75390625" style="27" customWidth="1"/>
    <col min="16" max="16" width="17.125" style="27" customWidth="1"/>
    <col min="17" max="17" width="11.125" style="27" customWidth="1"/>
    <col min="18" max="18" width="11.375" style="27" customWidth="1"/>
    <col min="19" max="19" width="8.75390625" style="27" customWidth="1"/>
    <col min="20" max="16384" width="6.875" style="27" customWidth="1"/>
  </cols>
  <sheetData>
    <row r="1" spans="1:19" ht="18.75" customHeight="1">
      <c r="A1" s="28"/>
      <c r="B1" s="28"/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  <c r="N1" s="48" t="s">
        <v>352</v>
      </c>
      <c r="O1" s="28"/>
      <c r="P1"/>
      <c r="Q1"/>
      <c r="R1"/>
      <c r="S1"/>
    </row>
    <row r="2" spans="1:19" ht="18.75" customHeight="1">
      <c r="A2" s="30" t="s">
        <v>353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8"/>
      <c r="P2"/>
      <c r="Q2"/>
      <c r="R2"/>
      <c r="S2"/>
    </row>
    <row r="3" spans="14:19" ht="18.75" customHeight="1">
      <c r="N3" s="49" t="s">
        <v>132</v>
      </c>
      <c r="P3"/>
      <c r="Q3"/>
      <c r="R3"/>
      <c r="S3"/>
    </row>
    <row r="4" spans="1:19" ht="32.25" customHeight="1">
      <c r="A4" s="31" t="s">
        <v>179</v>
      </c>
      <c r="B4" s="32" t="s">
        <v>134</v>
      </c>
      <c r="C4" s="33" t="s">
        <v>354</v>
      </c>
      <c r="D4" s="31" t="s">
        <v>355</v>
      </c>
      <c r="E4" s="31" t="s">
        <v>356</v>
      </c>
      <c r="F4" s="31"/>
      <c r="G4" s="31" t="s">
        <v>357</v>
      </c>
      <c r="H4" s="34" t="s">
        <v>358</v>
      </c>
      <c r="I4" s="31" t="s">
        <v>359</v>
      </c>
      <c r="J4" s="31" t="s">
        <v>360</v>
      </c>
      <c r="K4" s="31" t="s">
        <v>361</v>
      </c>
      <c r="L4" s="31" t="s">
        <v>362</v>
      </c>
      <c r="M4" s="31" t="s">
        <v>363</v>
      </c>
      <c r="N4" s="31" t="s">
        <v>364</v>
      </c>
      <c r="O4" s="28"/>
      <c r="P4"/>
      <c r="Q4"/>
      <c r="R4"/>
      <c r="S4"/>
    </row>
    <row r="5" spans="1:19" ht="24.75" customHeight="1">
      <c r="A5" s="31"/>
      <c r="B5" s="35"/>
      <c r="C5" s="33"/>
      <c r="D5" s="31"/>
      <c r="E5" s="31" t="s">
        <v>280</v>
      </c>
      <c r="F5" s="36" t="s">
        <v>365</v>
      </c>
      <c r="G5" s="31"/>
      <c r="H5" s="34"/>
      <c r="I5" s="31"/>
      <c r="J5" s="31"/>
      <c r="K5" s="31"/>
      <c r="L5" s="31"/>
      <c r="M5" s="31"/>
      <c r="N5" s="31"/>
      <c r="O5" s="28"/>
      <c r="P5"/>
      <c r="Q5"/>
      <c r="R5"/>
      <c r="S5"/>
    </row>
    <row r="6" spans="1:19" ht="9.75" customHeight="1">
      <c r="A6" s="37" t="s">
        <v>147</v>
      </c>
      <c r="B6" s="37" t="s">
        <v>147</v>
      </c>
      <c r="C6" s="37" t="s">
        <v>147</v>
      </c>
      <c r="D6" s="38" t="s">
        <v>147</v>
      </c>
      <c r="E6" s="39" t="s">
        <v>147</v>
      </c>
      <c r="F6" s="39" t="s">
        <v>147</v>
      </c>
      <c r="G6" s="38" t="s">
        <v>147</v>
      </c>
      <c r="H6" s="37" t="s">
        <v>147</v>
      </c>
      <c r="I6" s="37" t="s">
        <v>147</v>
      </c>
      <c r="J6" s="37" t="s">
        <v>147</v>
      </c>
      <c r="K6" s="38" t="s">
        <v>147</v>
      </c>
      <c r="L6" s="38" t="s">
        <v>147</v>
      </c>
      <c r="M6" s="38" t="s">
        <v>147</v>
      </c>
      <c r="N6" s="37" t="s">
        <v>147</v>
      </c>
      <c r="O6" s="28"/>
      <c r="P6"/>
      <c r="Q6"/>
      <c r="R6"/>
      <c r="S6"/>
    </row>
    <row r="7" spans="1:19" s="26" customFormat="1" ht="14.25">
      <c r="A7" s="40"/>
      <c r="B7" s="41"/>
      <c r="C7" s="41"/>
      <c r="D7" s="42" t="s">
        <v>135</v>
      </c>
      <c r="E7" s="43">
        <f>SUM(E8:E9)</f>
        <v>830</v>
      </c>
      <c r="F7" s="44">
        <f>SUM(F8:F9)</f>
        <v>830</v>
      </c>
      <c r="G7" s="42" t="s">
        <v>366</v>
      </c>
      <c r="H7" s="45" t="s">
        <v>366</v>
      </c>
      <c r="I7" s="45" t="s">
        <v>366</v>
      </c>
      <c r="J7" s="45" t="s">
        <v>366</v>
      </c>
      <c r="K7" s="45" t="s">
        <v>366</v>
      </c>
      <c r="L7" s="41" t="s">
        <v>366</v>
      </c>
      <c r="M7" s="50" t="s">
        <v>366</v>
      </c>
      <c r="N7" s="50" t="s">
        <v>366</v>
      </c>
      <c r="O7" s="46"/>
      <c r="P7" s="51"/>
      <c r="Q7" s="51"/>
      <c r="R7" s="51"/>
      <c r="S7" s="51"/>
    </row>
    <row r="8" spans="1:19" ht="24">
      <c r="A8" s="40" t="s">
        <v>4</v>
      </c>
      <c r="B8" s="41" t="s">
        <v>2</v>
      </c>
      <c r="C8" s="41" t="s">
        <v>367</v>
      </c>
      <c r="D8" s="42" t="s">
        <v>368</v>
      </c>
      <c r="E8" s="43">
        <v>780</v>
      </c>
      <c r="F8" s="44">
        <v>780</v>
      </c>
      <c r="G8" s="42" t="s">
        <v>369</v>
      </c>
      <c r="H8" s="45" t="s">
        <v>369</v>
      </c>
      <c r="I8" s="45" t="s">
        <v>369</v>
      </c>
      <c r="J8" s="45" t="s">
        <v>369</v>
      </c>
      <c r="K8" s="45" t="s">
        <v>369</v>
      </c>
      <c r="L8" s="41" t="s">
        <v>369</v>
      </c>
      <c r="M8" s="50" t="s">
        <v>369</v>
      </c>
      <c r="N8" s="50" t="s">
        <v>366</v>
      </c>
      <c r="O8" s="28"/>
      <c r="P8"/>
      <c r="Q8"/>
      <c r="R8"/>
      <c r="S8"/>
    </row>
    <row r="9" spans="1:19" ht="36">
      <c r="A9" s="40" t="s">
        <v>4</v>
      </c>
      <c r="B9" s="41" t="s">
        <v>2</v>
      </c>
      <c r="C9" s="41" t="s">
        <v>370</v>
      </c>
      <c r="D9" s="42" t="s">
        <v>371</v>
      </c>
      <c r="E9" s="43">
        <v>50</v>
      </c>
      <c r="F9" s="44">
        <v>50</v>
      </c>
      <c r="G9" s="42" t="s">
        <v>372</v>
      </c>
      <c r="H9" s="45" t="s">
        <v>372</v>
      </c>
      <c r="I9" s="45" t="s">
        <v>372</v>
      </c>
      <c r="J9" s="45" t="s">
        <v>372</v>
      </c>
      <c r="K9" s="45" t="s">
        <v>372</v>
      </c>
      <c r="L9" s="41" t="s">
        <v>372</v>
      </c>
      <c r="M9" s="50" t="s">
        <v>372</v>
      </c>
      <c r="N9" s="50" t="s">
        <v>366</v>
      </c>
      <c r="O9" s="28"/>
      <c r="P9"/>
      <c r="Q9"/>
      <c r="R9"/>
      <c r="S9"/>
    </row>
    <row r="10" spans="1:19" ht="14.25">
      <c r="A10" s="28"/>
      <c r="B10" s="28"/>
      <c r="C10" s="46"/>
      <c r="D10" s="46"/>
      <c r="E10" s="46"/>
      <c r="F10" s="46"/>
      <c r="G10" s="47"/>
      <c r="H10" s="28"/>
      <c r="I10" s="28"/>
      <c r="J10" s="28"/>
      <c r="K10" s="46"/>
      <c r="L10" s="28"/>
      <c r="M10" s="28"/>
      <c r="N10" s="28"/>
      <c r="O10" s="28"/>
      <c r="P10"/>
      <c r="Q10"/>
      <c r="R10"/>
      <c r="S10"/>
    </row>
    <row r="11" spans="1:19" ht="14.25">
      <c r="A11" s="28"/>
      <c r="B11" s="28"/>
      <c r="C11" s="46"/>
      <c r="D11" s="46"/>
      <c r="E11" s="46"/>
      <c r="F11" s="46"/>
      <c r="G11" s="47"/>
      <c r="H11" s="28"/>
      <c r="I11" s="28"/>
      <c r="J11" s="28"/>
      <c r="K11" s="46"/>
      <c r="L11" s="28"/>
      <c r="M11" s="28"/>
      <c r="N11" s="46"/>
      <c r="O11" s="28"/>
      <c r="P11"/>
      <c r="Q11"/>
      <c r="R11"/>
      <c r="S11"/>
    </row>
    <row r="12" spans="1:19" ht="14.25">
      <c r="A12" s="28"/>
      <c r="B12" s="28"/>
      <c r="C12" s="28"/>
      <c r="D12" s="46"/>
      <c r="E12" s="46"/>
      <c r="F12" s="46"/>
      <c r="G12" s="29"/>
      <c r="H12" s="28"/>
      <c r="I12" s="28"/>
      <c r="J12" s="28"/>
      <c r="K12" s="28"/>
      <c r="L12" s="28"/>
      <c r="M12" s="28"/>
      <c r="N12" s="28"/>
      <c r="O12" s="28"/>
      <c r="P12"/>
      <c r="Q12"/>
      <c r="R12"/>
      <c r="S12"/>
    </row>
    <row r="13" spans="1:19" ht="14.25">
      <c r="A13" s="28"/>
      <c r="B13" s="28"/>
      <c r="C13" s="28"/>
      <c r="D13" s="28"/>
      <c r="E13" s="28"/>
      <c r="F13" s="28"/>
      <c r="G13" s="47"/>
      <c r="H13" s="28"/>
      <c r="I13" s="28"/>
      <c r="J13" s="28"/>
      <c r="K13" s="28"/>
      <c r="L13" s="28"/>
      <c r="M13" s="46"/>
      <c r="N13" s="28"/>
      <c r="O13" s="28"/>
      <c r="P13"/>
      <c r="Q13"/>
      <c r="R13"/>
      <c r="S13"/>
    </row>
    <row r="14" spans="1:19" ht="18.75" customHeight="1">
      <c r="A14" s="28"/>
      <c r="B14" s="28"/>
      <c r="C14" s="28"/>
      <c r="D14" s="28"/>
      <c r="E14" s="28"/>
      <c r="F14" s="28"/>
      <c r="G14" s="29"/>
      <c r="H14" s="28"/>
      <c r="I14" s="28"/>
      <c r="J14" s="28"/>
      <c r="K14" s="28"/>
      <c r="L14" s="28"/>
      <c r="M14" s="28"/>
      <c r="N14" s="28"/>
      <c r="O14" s="28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26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26"/>
      <c r="M17"/>
      <c r="N17"/>
      <c r="O17"/>
      <c r="P17"/>
      <c r="Q17"/>
      <c r="R17"/>
      <c r="S17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8.75390625" style="2" customWidth="1"/>
    <col min="2" max="2" width="13.50390625" style="2" customWidth="1"/>
    <col min="3" max="5" width="15.125" style="2" customWidth="1"/>
    <col min="6" max="7" width="23.625" style="2" customWidth="1"/>
    <col min="8" max="9" width="20.625" style="2" customWidth="1"/>
    <col min="10" max="10" width="8.75390625" style="2" customWidth="1"/>
    <col min="11" max="16384" width="6.875" style="2" customWidth="1"/>
  </cols>
  <sheetData>
    <row r="1" spans="1:10" ht="18.75" customHeight="1">
      <c r="A1" s="3"/>
      <c r="B1" s="4"/>
      <c r="C1" s="4"/>
      <c r="D1" s="4"/>
      <c r="E1" s="5"/>
      <c r="F1" s="4"/>
      <c r="G1" s="4"/>
      <c r="H1" s="4"/>
      <c r="I1" s="3" t="s">
        <v>373</v>
      </c>
      <c r="J1" s="4"/>
    </row>
    <row r="2" spans="1:10" ht="18.75" customHeight="1">
      <c r="A2" s="6" t="s">
        <v>374</v>
      </c>
      <c r="B2" s="6"/>
      <c r="C2" s="6"/>
      <c r="D2" s="6"/>
      <c r="E2" s="6"/>
      <c r="F2" s="6"/>
      <c r="G2" s="6"/>
      <c r="H2" s="6"/>
      <c r="I2" s="6"/>
      <c r="J2" s="4"/>
    </row>
    <row r="3" ht="18.75" customHeight="1">
      <c r="I3" s="23" t="s">
        <v>132</v>
      </c>
    </row>
    <row r="4" spans="1:10" ht="32.25" customHeight="1">
      <c r="A4" s="7" t="s">
        <v>179</v>
      </c>
      <c r="B4" s="8" t="s">
        <v>134</v>
      </c>
      <c r="C4" s="9" t="s">
        <v>375</v>
      </c>
      <c r="D4" s="10"/>
      <c r="E4" s="11"/>
      <c r="F4" s="10" t="s">
        <v>376</v>
      </c>
      <c r="G4" s="9" t="s">
        <v>377</v>
      </c>
      <c r="H4" s="9" t="s">
        <v>378</v>
      </c>
      <c r="I4" s="10"/>
      <c r="J4" s="4"/>
    </row>
    <row r="5" spans="1:10" ht="24.75" customHeight="1">
      <c r="A5" s="7"/>
      <c r="B5" s="8"/>
      <c r="C5" s="12" t="s">
        <v>379</v>
      </c>
      <c r="D5" s="13" t="s">
        <v>199</v>
      </c>
      <c r="E5" s="14" t="s">
        <v>200</v>
      </c>
      <c r="F5" s="10"/>
      <c r="G5" s="9"/>
      <c r="H5" s="15" t="s">
        <v>380</v>
      </c>
      <c r="I5" s="24" t="s">
        <v>381</v>
      </c>
      <c r="J5" s="4"/>
    </row>
    <row r="6" spans="1:10" ht="9.75" customHeight="1">
      <c r="A6" s="16" t="s">
        <v>147</v>
      </c>
      <c r="B6" s="16" t="s">
        <v>147</v>
      </c>
      <c r="C6" s="17" t="s">
        <v>147</v>
      </c>
      <c r="D6" s="17" t="s">
        <v>147</v>
      </c>
      <c r="E6" s="17" t="s">
        <v>147</v>
      </c>
      <c r="F6" s="16" t="s">
        <v>147</v>
      </c>
      <c r="G6" s="16" t="s">
        <v>147</v>
      </c>
      <c r="H6" s="17" t="s">
        <v>147</v>
      </c>
      <c r="I6" s="16" t="s">
        <v>147</v>
      </c>
      <c r="J6" s="4"/>
    </row>
    <row r="7" spans="1:10" s="1" customFormat="1" ht="48.75" customHeight="1">
      <c r="A7" s="18"/>
      <c r="B7" s="19" t="s">
        <v>135</v>
      </c>
      <c r="C7" s="20">
        <f>C8</f>
        <v>7250.37</v>
      </c>
      <c r="D7" s="20">
        <f>D8</f>
        <v>6420.37</v>
      </c>
      <c r="E7" s="20">
        <f>E8</f>
        <v>830</v>
      </c>
      <c r="F7" s="19" t="s">
        <v>366</v>
      </c>
      <c r="G7" s="19" t="s">
        <v>366</v>
      </c>
      <c r="H7" s="19" t="s">
        <v>366</v>
      </c>
      <c r="I7" s="25" t="s">
        <v>366</v>
      </c>
      <c r="J7" s="21"/>
    </row>
    <row r="8" spans="1:10" ht="48.75" customHeight="1">
      <c r="A8" s="18" t="s">
        <v>4</v>
      </c>
      <c r="B8" s="19" t="s">
        <v>2</v>
      </c>
      <c r="C8" s="20">
        <v>7250.37</v>
      </c>
      <c r="D8" s="20">
        <v>6420.37</v>
      </c>
      <c r="E8" s="20">
        <v>830</v>
      </c>
      <c r="F8" s="19" t="s">
        <v>382</v>
      </c>
      <c r="G8" s="19" t="s">
        <v>383</v>
      </c>
      <c r="H8" s="19" t="s">
        <v>384</v>
      </c>
      <c r="I8" s="25" t="s">
        <v>385</v>
      </c>
      <c r="J8" s="4"/>
    </row>
    <row r="9" spans="1:10" ht="18.75" customHeight="1">
      <c r="A9" s="4"/>
      <c r="B9" s="21"/>
      <c r="C9" s="21"/>
      <c r="D9" s="21"/>
      <c r="E9" s="5"/>
      <c r="F9" s="4"/>
      <c r="G9" s="4"/>
      <c r="H9" s="21"/>
      <c r="I9" s="21"/>
      <c r="J9" s="4"/>
    </row>
    <row r="10" spans="1:10" ht="18.75" customHeight="1">
      <c r="A10" s="4"/>
      <c r="B10" s="21"/>
      <c r="C10" s="21"/>
      <c r="D10" s="21"/>
      <c r="E10" s="22"/>
      <c r="F10" s="4"/>
      <c r="G10" s="4"/>
      <c r="H10" s="4"/>
      <c r="I10" s="4"/>
      <c r="J10" s="4"/>
    </row>
    <row r="11" spans="1:10" ht="18.75" customHeight="1">
      <c r="A11" s="4"/>
      <c r="B11" s="21"/>
      <c r="C11" s="4"/>
      <c r="D11" s="21"/>
      <c r="E11" s="5"/>
      <c r="F11" s="4"/>
      <c r="G11" s="4"/>
      <c r="H11" s="21"/>
      <c r="I11" s="21"/>
      <c r="J11" s="4"/>
    </row>
    <row r="12" spans="1:10" ht="18.75" customHeight="1">
      <c r="A12" s="4"/>
      <c r="B12" s="4"/>
      <c r="C12" s="21"/>
      <c r="D12" s="21"/>
      <c r="E12" s="5"/>
      <c r="F12" s="4"/>
      <c r="G12" s="4"/>
      <c r="H12" s="4"/>
      <c r="I12" s="4"/>
      <c r="J12" s="4"/>
    </row>
    <row r="13" spans="1:10" ht="18.75" customHeight="1">
      <c r="A13" s="4"/>
      <c r="B13" s="4"/>
      <c r="C13" s="21"/>
      <c r="D13" s="21"/>
      <c r="E13" s="22"/>
      <c r="F13" s="4"/>
      <c r="G13" s="21"/>
      <c r="H13" s="21"/>
      <c r="I13" s="4"/>
      <c r="J13" s="4"/>
    </row>
    <row r="14" spans="1:10" ht="18.75" customHeight="1">
      <c r="A14" s="4"/>
      <c r="B14" s="4"/>
      <c r="C14" s="4"/>
      <c r="D14" s="4"/>
      <c r="E14" s="5"/>
      <c r="F14" s="4"/>
      <c r="G14" s="4"/>
      <c r="H14" s="4"/>
      <c r="I14" s="4"/>
      <c r="J14" s="4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3.87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29"/>
      <c r="B1" s="330"/>
      <c r="C1" s="330"/>
      <c r="D1" s="330"/>
      <c r="E1" s="330"/>
      <c r="H1" s="443" t="s">
        <v>53</v>
      </c>
    </row>
    <row r="2" spans="1:8" ht="20.25" customHeight="1">
      <c r="A2" s="332" t="s">
        <v>54</v>
      </c>
      <c r="B2" s="332"/>
      <c r="C2" s="332"/>
      <c r="D2" s="332"/>
      <c r="E2" s="332"/>
      <c r="F2" s="332"/>
      <c r="G2" s="332"/>
      <c r="H2" s="332"/>
    </row>
    <row r="3" spans="3:8" ht="16.5" customHeight="1">
      <c r="C3" s="333"/>
      <c r="D3" s="334"/>
      <c r="E3" s="334"/>
      <c r="H3" s="335" t="s">
        <v>55</v>
      </c>
    </row>
    <row r="4" spans="1:8" ht="16.5" customHeight="1">
      <c r="A4" s="336" t="s">
        <v>56</v>
      </c>
      <c r="B4" s="336"/>
      <c r="C4" s="338" t="s">
        <v>57</v>
      </c>
      <c r="D4" s="338"/>
      <c r="E4" s="338"/>
      <c r="F4" s="338"/>
      <c r="G4" s="338"/>
      <c r="H4" s="338"/>
    </row>
    <row r="5" spans="1:8" ht="15" customHeight="1">
      <c r="A5" s="337" t="s">
        <v>58</v>
      </c>
      <c r="B5" s="337" t="s">
        <v>59</v>
      </c>
      <c r="C5" s="338" t="s">
        <v>60</v>
      </c>
      <c r="D5" s="337" t="s">
        <v>59</v>
      </c>
      <c r="E5" s="338" t="s">
        <v>61</v>
      </c>
      <c r="F5" s="337" t="s">
        <v>59</v>
      </c>
      <c r="G5" s="449" t="s">
        <v>62</v>
      </c>
      <c r="H5" s="450" t="s">
        <v>59</v>
      </c>
    </row>
    <row r="6" spans="1:8" s="51" customFormat="1" ht="15" customHeight="1">
      <c r="A6" s="339" t="s">
        <v>63</v>
      </c>
      <c r="B6" s="340">
        <v>7250.37</v>
      </c>
      <c r="C6" s="339" t="s">
        <v>64</v>
      </c>
      <c r="D6" s="340">
        <v>0</v>
      </c>
      <c r="E6" s="339" t="s">
        <v>65</v>
      </c>
      <c r="F6" s="340">
        <v>6420.37</v>
      </c>
      <c r="G6" s="342" t="s">
        <v>66</v>
      </c>
      <c r="H6" s="451">
        <v>4785.93</v>
      </c>
    </row>
    <row r="7" spans="1:8" s="51" customFormat="1" ht="15" customHeight="1">
      <c r="A7" s="339" t="s">
        <v>67</v>
      </c>
      <c r="B7" s="340">
        <v>6470.37</v>
      </c>
      <c r="C7" s="342" t="s">
        <v>68</v>
      </c>
      <c r="D7" s="340">
        <v>0</v>
      </c>
      <c r="E7" s="339" t="s">
        <v>69</v>
      </c>
      <c r="F7" s="340">
        <v>5677.5</v>
      </c>
      <c r="G7" s="342" t="s">
        <v>70</v>
      </c>
      <c r="H7" s="451">
        <v>1564.95</v>
      </c>
    </row>
    <row r="8" spans="1:8" s="51" customFormat="1" ht="15" customHeight="1">
      <c r="A8" s="339" t="s">
        <v>71</v>
      </c>
      <c r="B8" s="340">
        <v>780</v>
      </c>
      <c r="C8" s="339" t="s">
        <v>72</v>
      </c>
      <c r="D8" s="340">
        <v>0</v>
      </c>
      <c r="E8" s="339" t="s">
        <v>73</v>
      </c>
      <c r="F8" s="340">
        <v>734.95</v>
      </c>
      <c r="G8" s="342" t="s">
        <v>74</v>
      </c>
      <c r="H8" s="451">
        <v>0</v>
      </c>
    </row>
    <row r="9" spans="1:8" s="51" customFormat="1" ht="15" customHeight="1">
      <c r="A9" s="339" t="s">
        <v>75</v>
      </c>
      <c r="B9" s="340">
        <v>0</v>
      </c>
      <c r="C9" s="339" t="s">
        <v>76</v>
      </c>
      <c r="D9" s="340">
        <v>0</v>
      </c>
      <c r="E9" s="339" t="s">
        <v>77</v>
      </c>
      <c r="F9" s="340">
        <v>7.92</v>
      </c>
      <c r="G9" s="342" t="s">
        <v>78</v>
      </c>
      <c r="H9" s="451">
        <v>0</v>
      </c>
    </row>
    <row r="10" spans="1:8" s="51" customFormat="1" ht="15" customHeight="1">
      <c r="A10" s="339" t="s">
        <v>79</v>
      </c>
      <c r="B10" s="340">
        <v>0</v>
      </c>
      <c r="C10" s="339" t="s">
        <v>80</v>
      </c>
      <c r="D10" s="340">
        <v>0</v>
      </c>
      <c r="E10" s="339" t="s">
        <v>81</v>
      </c>
      <c r="F10" s="340">
        <v>830</v>
      </c>
      <c r="G10" s="342" t="s">
        <v>82</v>
      </c>
      <c r="H10" s="451">
        <v>891.57</v>
      </c>
    </row>
    <row r="11" spans="1:8" s="51" customFormat="1" ht="15" customHeight="1">
      <c r="A11" s="339" t="s">
        <v>83</v>
      </c>
      <c r="B11" s="340">
        <v>0</v>
      </c>
      <c r="C11" s="339" t="s">
        <v>84</v>
      </c>
      <c r="D11" s="340">
        <v>0</v>
      </c>
      <c r="E11" s="452" t="s">
        <v>85</v>
      </c>
      <c r="F11" s="340">
        <v>830</v>
      </c>
      <c r="G11" s="342" t="s">
        <v>86</v>
      </c>
      <c r="H11" s="451">
        <v>0</v>
      </c>
    </row>
    <row r="12" spans="1:8" s="51" customFormat="1" ht="15" customHeight="1">
      <c r="A12" s="339" t="s">
        <v>87</v>
      </c>
      <c r="B12" s="340">
        <v>0</v>
      </c>
      <c r="C12" s="339" t="s">
        <v>88</v>
      </c>
      <c r="D12" s="340">
        <v>717.6</v>
      </c>
      <c r="E12" s="452" t="s">
        <v>89</v>
      </c>
      <c r="F12" s="340">
        <v>0</v>
      </c>
      <c r="G12" s="342" t="s">
        <v>90</v>
      </c>
      <c r="H12" s="451">
        <v>0</v>
      </c>
    </row>
    <row r="13" spans="1:8" s="51" customFormat="1" ht="15" customHeight="1">
      <c r="A13" s="339"/>
      <c r="B13" s="340"/>
      <c r="C13" s="339" t="s">
        <v>91</v>
      </c>
      <c r="D13" s="453">
        <v>0</v>
      </c>
      <c r="E13" s="452"/>
      <c r="F13" s="340"/>
      <c r="G13" s="342"/>
      <c r="H13" s="451"/>
    </row>
    <row r="14" spans="1:8" s="51" customFormat="1" ht="15" customHeight="1">
      <c r="A14" s="339" t="s">
        <v>92</v>
      </c>
      <c r="B14" s="340">
        <v>0</v>
      </c>
      <c r="C14" s="339" t="s">
        <v>93</v>
      </c>
      <c r="D14" s="340">
        <v>406.59</v>
      </c>
      <c r="E14" s="452" t="s">
        <v>94</v>
      </c>
      <c r="F14" s="340">
        <v>0</v>
      </c>
      <c r="G14" s="342" t="s">
        <v>95</v>
      </c>
      <c r="H14" s="451">
        <v>0</v>
      </c>
    </row>
    <row r="15" spans="1:8" s="51" customFormat="1" ht="15" customHeight="1">
      <c r="A15" s="339" t="s">
        <v>96</v>
      </c>
      <c r="B15" s="340">
        <v>0</v>
      </c>
      <c r="C15" s="339" t="s">
        <v>97</v>
      </c>
      <c r="D15" s="340">
        <v>0</v>
      </c>
      <c r="E15" s="452" t="s">
        <v>98</v>
      </c>
      <c r="F15" s="340">
        <v>0</v>
      </c>
      <c r="G15" s="342" t="s">
        <v>99</v>
      </c>
      <c r="H15" s="451">
        <v>7.92</v>
      </c>
    </row>
    <row r="16" spans="1:8" s="51" customFormat="1" ht="15" customHeight="1">
      <c r="A16" s="339"/>
      <c r="B16" s="340"/>
      <c r="C16" s="339" t="s">
        <v>100</v>
      </c>
      <c r="D16" s="340">
        <v>50</v>
      </c>
      <c r="E16" s="452" t="s">
        <v>101</v>
      </c>
      <c r="F16" s="340">
        <v>0</v>
      </c>
      <c r="G16" s="342" t="s">
        <v>102</v>
      </c>
      <c r="H16" s="451">
        <v>0</v>
      </c>
    </row>
    <row r="17" spans="1:8" s="51" customFormat="1" ht="15" customHeight="1">
      <c r="A17" s="343"/>
      <c r="B17" s="340"/>
      <c r="C17" s="339" t="s">
        <v>103</v>
      </c>
      <c r="D17" s="340">
        <v>0</v>
      </c>
      <c r="E17" s="452" t="s">
        <v>104</v>
      </c>
      <c r="F17" s="340">
        <v>0</v>
      </c>
      <c r="G17" s="342" t="s">
        <v>105</v>
      </c>
      <c r="H17" s="451">
        <v>0</v>
      </c>
    </row>
    <row r="18" spans="1:8" s="51" customFormat="1" ht="15" customHeight="1">
      <c r="A18" s="339"/>
      <c r="B18" s="340"/>
      <c r="C18" s="339" t="s">
        <v>106</v>
      </c>
      <c r="D18" s="340">
        <v>5511.58</v>
      </c>
      <c r="E18" s="452" t="s">
        <v>107</v>
      </c>
      <c r="F18" s="340">
        <v>0</v>
      </c>
      <c r="G18" s="342" t="s">
        <v>108</v>
      </c>
      <c r="H18" s="451">
        <v>0</v>
      </c>
    </row>
    <row r="19" spans="1:8" s="51" customFormat="1" ht="15" customHeight="1">
      <c r="A19" s="339"/>
      <c r="B19" s="340"/>
      <c r="C19" s="344" t="s">
        <v>109</v>
      </c>
      <c r="D19" s="340">
        <v>0</v>
      </c>
      <c r="E19" s="339" t="s">
        <v>110</v>
      </c>
      <c r="F19" s="340">
        <v>0</v>
      </c>
      <c r="G19" s="342" t="s">
        <v>111</v>
      </c>
      <c r="H19" s="451">
        <v>0</v>
      </c>
    </row>
    <row r="20" spans="1:8" s="51" customFormat="1" ht="15" customHeight="1">
      <c r="A20" s="343"/>
      <c r="B20" s="340"/>
      <c r="C20" s="344" t="s">
        <v>112</v>
      </c>
      <c r="D20" s="340">
        <v>0</v>
      </c>
      <c r="E20" s="454" t="s">
        <v>113</v>
      </c>
      <c r="F20" s="340">
        <v>0</v>
      </c>
      <c r="G20" s="342" t="s">
        <v>114</v>
      </c>
      <c r="H20" s="451">
        <v>0</v>
      </c>
    </row>
    <row r="21" spans="1:8" s="51" customFormat="1" ht="15.75" customHeight="1">
      <c r="A21" s="343"/>
      <c r="B21" s="340"/>
      <c r="C21" s="344" t="s">
        <v>115</v>
      </c>
      <c r="D21" s="340">
        <v>0</v>
      </c>
      <c r="E21" s="339" t="s">
        <v>116</v>
      </c>
      <c r="F21" s="340">
        <v>0</v>
      </c>
      <c r="G21" s="342" t="s">
        <v>117</v>
      </c>
      <c r="H21" s="451">
        <v>0</v>
      </c>
    </row>
    <row r="22" spans="1:8" s="51" customFormat="1" ht="15" customHeight="1">
      <c r="A22" s="339"/>
      <c r="B22" s="340"/>
      <c r="C22" s="344" t="s">
        <v>118</v>
      </c>
      <c r="D22" s="340">
        <v>564.6</v>
      </c>
      <c r="E22" s="339"/>
      <c r="F22" s="340"/>
      <c r="G22" s="342"/>
      <c r="H22" s="451"/>
    </row>
    <row r="23" spans="1:8" s="51" customFormat="1" ht="15" customHeight="1">
      <c r="A23" s="339"/>
      <c r="B23" s="340"/>
      <c r="C23" s="344" t="s">
        <v>119</v>
      </c>
      <c r="D23" s="340">
        <v>0</v>
      </c>
      <c r="E23" s="339"/>
      <c r="F23" s="340"/>
      <c r="G23" s="342"/>
      <c r="H23" s="451"/>
    </row>
    <row r="24" spans="1:8" s="51" customFormat="1" ht="15" customHeight="1">
      <c r="A24" s="339"/>
      <c r="B24" s="340"/>
      <c r="C24" s="344" t="s">
        <v>120</v>
      </c>
      <c r="D24" s="340">
        <v>0</v>
      </c>
      <c r="E24" s="339"/>
      <c r="F24" s="340"/>
      <c r="G24" s="342"/>
      <c r="H24" s="451"/>
    </row>
    <row r="25" spans="1:8" s="51" customFormat="1" ht="15" customHeight="1">
      <c r="A25" s="339"/>
      <c r="B25" s="340"/>
      <c r="C25" s="344" t="s">
        <v>121</v>
      </c>
      <c r="D25" s="340">
        <v>0</v>
      </c>
      <c r="E25" s="339"/>
      <c r="F25" s="340"/>
      <c r="G25" s="342"/>
      <c r="H25" s="451"/>
    </row>
    <row r="26" spans="1:8" s="51" customFormat="1" ht="15" customHeight="1">
      <c r="A26" s="339"/>
      <c r="B26" s="340"/>
      <c r="C26" s="344" t="s">
        <v>122</v>
      </c>
      <c r="D26" s="340">
        <v>0</v>
      </c>
      <c r="E26" s="339"/>
      <c r="F26" s="340"/>
      <c r="G26" s="342"/>
      <c r="H26" s="451"/>
    </row>
    <row r="27" spans="1:8" s="51" customFormat="1" ht="15" customHeight="1">
      <c r="A27" s="339"/>
      <c r="B27" s="340"/>
      <c r="C27" s="344" t="s">
        <v>123</v>
      </c>
      <c r="D27" s="340">
        <v>0</v>
      </c>
      <c r="E27" s="339"/>
      <c r="F27" s="340"/>
      <c r="G27" s="342"/>
      <c r="H27" s="451"/>
    </row>
    <row r="28" spans="1:8" ht="15" customHeight="1">
      <c r="A28" s="339"/>
      <c r="B28" s="340"/>
      <c r="C28" s="344"/>
      <c r="E28" s="339"/>
      <c r="F28" s="340"/>
      <c r="G28" s="455"/>
      <c r="H28" s="456"/>
    </row>
    <row r="29" spans="1:8" s="51" customFormat="1" ht="15" customHeight="1">
      <c r="A29" s="346" t="s">
        <v>124</v>
      </c>
      <c r="B29" s="340">
        <v>7250.37</v>
      </c>
      <c r="C29" s="346" t="s">
        <v>125</v>
      </c>
      <c r="D29" s="340">
        <v>7250.37</v>
      </c>
      <c r="E29" s="346" t="s">
        <v>125</v>
      </c>
      <c r="F29" s="340">
        <v>7250.37</v>
      </c>
      <c r="G29" s="457" t="s">
        <v>126</v>
      </c>
      <c r="H29" s="451">
        <v>7250.37</v>
      </c>
    </row>
    <row r="30" spans="1:8" s="51" customFormat="1" ht="15" customHeight="1">
      <c r="A30" s="339" t="s">
        <v>127</v>
      </c>
      <c r="B30" s="340">
        <v>0</v>
      </c>
      <c r="C30" s="339"/>
      <c r="D30" s="340"/>
      <c r="E30" s="339"/>
      <c r="F30" s="340"/>
      <c r="G30" s="457"/>
      <c r="H30" s="451"/>
    </row>
    <row r="31" spans="1:8" s="51" customFormat="1" ht="13.5" customHeight="1">
      <c r="A31" s="346" t="s">
        <v>128</v>
      </c>
      <c r="B31" s="340">
        <v>7250.37</v>
      </c>
      <c r="C31" s="346" t="s">
        <v>129</v>
      </c>
      <c r="D31" s="340">
        <v>7250.37</v>
      </c>
      <c r="E31" s="346" t="s">
        <v>129</v>
      </c>
      <c r="F31" s="340">
        <v>7250.37</v>
      </c>
      <c r="G31" s="457" t="s">
        <v>129</v>
      </c>
      <c r="H31" s="451">
        <v>7250.37</v>
      </c>
    </row>
    <row r="32" spans="1:6" ht="14.25">
      <c r="A32" s="458"/>
      <c r="B32" s="458"/>
      <c r="C32" s="458"/>
      <c r="D32" s="458"/>
      <c r="E32" s="458"/>
      <c r="F32" s="458"/>
    </row>
  </sheetData>
  <sheetProtection formatCells="0" formatColumns="0" formatRows="0"/>
  <mergeCells count="3">
    <mergeCell ref="A2:H2"/>
    <mergeCell ref="C4:H4"/>
    <mergeCell ref="A32:F32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7"/>
  <sheetViews>
    <sheetView showGridLines="0" showZeros="0" workbookViewId="0" topLeftCell="A1">
      <selection activeCell="A1" sqref="A1"/>
    </sheetView>
  </sheetViews>
  <sheetFormatPr defaultColWidth="6.875" defaultRowHeight="22.5" customHeight="1"/>
  <cols>
    <col min="1" max="1" width="8.375" style="426" customWidth="1"/>
    <col min="2" max="2" width="25.50390625" style="426" customWidth="1"/>
    <col min="3" max="13" width="9.875" style="426" customWidth="1"/>
    <col min="14" max="255" width="6.75390625" style="426" customWidth="1"/>
    <col min="256" max="256" width="6.875" style="427" customWidth="1"/>
  </cols>
  <sheetData>
    <row r="1" spans="2:255" ht="22.5" customHeight="1">
      <c r="B1" s="428"/>
      <c r="C1" s="428"/>
      <c r="D1" s="428"/>
      <c r="E1" s="428"/>
      <c r="F1" s="428"/>
      <c r="G1" s="428"/>
      <c r="H1" s="428"/>
      <c r="I1" s="428"/>
      <c r="J1" s="428"/>
      <c r="M1" s="443" t="s">
        <v>130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29" t="s">
        <v>131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430"/>
      <c r="C3" s="430"/>
      <c r="D3" s="431"/>
      <c r="E3" s="431"/>
      <c r="F3" s="431"/>
      <c r="G3" s="430"/>
      <c r="H3" s="430"/>
      <c r="I3" s="430"/>
      <c r="J3" s="430"/>
      <c r="L3" s="444" t="s">
        <v>132</v>
      </c>
      <c r="M3" s="44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32" t="s">
        <v>133</v>
      </c>
      <c r="B4" s="432" t="s">
        <v>134</v>
      </c>
      <c r="C4" s="433" t="s">
        <v>135</v>
      </c>
      <c r="D4" s="434" t="s">
        <v>136</v>
      </c>
      <c r="E4" s="434"/>
      <c r="F4" s="434"/>
      <c r="G4" s="432" t="s">
        <v>137</v>
      </c>
      <c r="H4" s="432" t="s">
        <v>138</v>
      </c>
      <c r="I4" s="432" t="s">
        <v>139</v>
      </c>
      <c r="J4" s="432" t="s">
        <v>140</v>
      </c>
      <c r="K4" s="432" t="s">
        <v>141</v>
      </c>
      <c r="L4" s="445" t="s">
        <v>142</v>
      </c>
      <c r="M4" s="446" t="s">
        <v>143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32"/>
      <c r="B5" s="432"/>
      <c r="C5" s="432"/>
      <c r="D5" s="432" t="s">
        <v>144</v>
      </c>
      <c r="E5" s="432" t="s">
        <v>145</v>
      </c>
      <c r="F5" s="432" t="s">
        <v>146</v>
      </c>
      <c r="G5" s="432"/>
      <c r="H5" s="432"/>
      <c r="I5" s="432"/>
      <c r="J5" s="432"/>
      <c r="K5" s="432"/>
      <c r="L5" s="432"/>
      <c r="M5" s="44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435" t="s">
        <v>147</v>
      </c>
      <c r="B6" s="435" t="s">
        <v>147</v>
      </c>
      <c r="C6" s="435">
        <v>1</v>
      </c>
      <c r="D6" s="435">
        <v>2</v>
      </c>
      <c r="E6" s="435">
        <v>3</v>
      </c>
      <c r="F6" s="435">
        <v>4</v>
      </c>
      <c r="G6" s="435">
        <v>5</v>
      </c>
      <c r="H6" s="435">
        <v>6</v>
      </c>
      <c r="I6" s="435">
        <v>7</v>
      </c>
      <c r="J6" s="435">
        <v>8</v>
      </c>
      <c r="K6" s="435">
        <v>9</v>
      </c>
      <c r="L6" s="435">
        <v>10</v>
      </c>
      <c r="M6" s="448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425" customFormat="1" ht="23.25" customHeight="1">
      <c r="A7" s="436"/>
      <c r="B7" s="437" t="s">
        <v>135</v>
      </c>
      <c r="C7" s="438">
        <f aca="true" t="shared" si="0" ref="C7:M7">C8</f>
        <v>7250.37</v>
      </c>
      <c r="D7" s="439">
        <f t="shared" si="0"/>
        <v>7250.37</v>
      </c>
      <c r="E7" s="440">
        <f t="shared" si="0"/>
        <v>6470.37</v>
      </c>
      <c r="F7" s="438">
        <f t="shared" si="0"/>
        <v>780</v>
      </c>
      <c r="G7" s="438">
        <f t="shared" si="0"/>
        <v>0</v>
      </c>
      <c r="H7" s="438">
        <f t="shared" si="0"/>
        <v>0</v>
      </c>
      <c r="I7" s="438">
        <f t="shared" si="0"/>
        <v>0</v>
      </c>
      <c r="J7" s="438">
        <f t="shared" si="0"/>
        <v>0</v>
      </c>
      <c r="K7" s="438">
        <f t="shared" si="0"/>
        <v>0</v>
      </c>
      <c r="L7" s="438">
        <f t="shared" si="0"/>
        <v>0</v>
      </c>
      <c r="M7" s="439">
        <f t="shared" si="0"/>
        <v>0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ht="23.25" customHeight="1">
      <c r="A8" s="436" t="s">
        <v>4</v>
      </c>
      <c r="B8" s="437" t="s">
        <v>2</v>
      </c>
      <c r="C8" s="438">
        <v>7250.37</v>
      </c>
      <c r="D8" s="439">
        <v>7250.37</v>
      </c>
      <c r="E8" s="440">
        <v>6470.37</v>
      </c>
      <c r="F8" s="438">
        <v>780</v>
      </c>
      <c r="G8" s="438">
        <v>0</v>
      </c>
      <c r="H8" s="438">
        <v>0</v>
      </c>
      <c r="I8" s="438">
        <v>0</v>
      </c>
      <c r="J8" s="438">
        <v>0</v>
      </c>
      <c r="K8" s="438">
        <v>0</v>
      </c>
      <c r="L8" s="438">
        <v>0</v>
      </c>
      <c r="M8" s="439"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441"/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441"/>
      <c r="B10" s="441"/>
      <c r="C10" s="442"/>
      <c r="D10" s="441"/>
      <c r="E10" s="441"/>
      <c r="F10" s="441"/>
      <c r="G10" s="441"/>
      <c r="H10" s="441"/>
      <c r="I10" s="441"/>
      <c r="J10" s="441"/>
      <c r="K10" s="441"/>
      <c r="L10" s="44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441"/>
      <c r="D12" s="441"/>
      <c r="G12" s="441"/>
      <c r="H12" s="441"/>
      <c r="I12" s="441"/>
      <c r="J12" s="441"/>
      <c r="K12" s="441"/>
      <c r="L12" s="441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441"/>
      <c r="I13" s="441"/>
      <c r="J13" s="441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441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441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441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5511810929756464" right="0.5511810929756464" top="0.5905511811023622" bottom="0.5905511811023622" header="0.35433069927485905" footer="0.5118110048489307"/>
  <pageSetup horizontalDpi="600" verticalDpi="600" orientation="landscape" paperSize="9" scale="87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M16"/>
  <sheetViews>
    <sheetView showGridLines="0" showZeros="0" workbookViewId="0" topLeftCell="A1">
      <selection activeCell="A1" sqref="A1"/>
    </sheetView>
  </sheetViews>
  <sheetFormatPr defaultColWidth="6.875" defaultRowHeight="22.5" customHeight="1"/>
  <cols>
    <col min="1" max="3" width="3.375" style="395" customWidth="1"/>
    <col min="4" max="4" width="7.375" style="395" customWidth="1"/>
    <col min="5" max="5" width="21.75390625" style="395" customWidth="1"/>
    <col min="6" max="6" width="12.50390625" style="395" customWidth="1"/>
    <col min="7" max="7" width="11.625" style="395" customWidth="1"/>
    <col min="8" max="16" width="10.50390625" style="395" customWidth="1"/>
    <col min="17" max="247" width="6.75390625" style="395" customWidth="1"/>
    <col min="248" max="16384" width="6.875" style="396" customWidth="1"/>
  </cols>
  <sheetData>
    <row r="1" spans="2:247" ht="22.5" customHeight="1"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P1" s="415" t="s">
        <v>148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398" t="s">
        <v>149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423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99"/>
      <c r="B3" s="399"/>
      <c r="C3" s="399"/>
      <c r="D3" s="400"/>
      <c r="E3" s="401"/>
      <c r="F3" s="400"/>
      <c r="G3" s="402"/>
      <c r="H3" s="402"/>
      <c r="I3" s="402"/>
      <c r="J3" s="400"/>
      <c r="K3" s="400"/>
      <c r="L3" s="400"/>
      <c r="O3" s="416" t="s">
        <v>132</v>
      </c>
      <c r="P3" s="416"/>
      <c r="Q3" s="40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03" t="s">
        <v>150</v>
      </c>
      <c r="B4" s="403"/>
      <c r="C4" s="403"/>
      <c r="D4" s="404" t="s">
        <v>133</v>
      </c>
      <c r="E4" s="405" t="s">
        <v>151</v>
      </c>
      <c r="F4" s="406" t="s">
        <v>152</v>
      </c>
      <c r="G4" s="407" t="s">
        <v>136</v>
      </c>
      <c r="H4" s="407"/>
      <c r="I4" s="407"/>
      <c r="J4" s="404" t="s">
        <v>137</v>
      </c>
      <c r="K4" s="404" t="s">
        <v>138</v>
      </c>
      <c r="L4" s="404" t="s">
        <v>139</v>
      </c>
      <c r="M4" s="404" t="s">
        <v>140</v>
      </c>
      <c r="N4" s="404" t="s">
        <v>141</v>
      </c>
      <c r="O4" s="417" t="s">
        <v>142</v>
      </c>
      <c r="P4" s="418" t="s">
        <v>143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404" t="s">
        <v>153</v>
      </c>
      <c r="B5" s="404" t="s">
        <v>154</v>
      </c>
      <c r="C5" s="404" t="s">
        <v>155</v>
      </c>
      <c r="D5" s="404"/>
      <c r="E5" s="405"/>
      <c r="F5" s="404"/>
      <c r="G5" s="404" t="s">
        <v>144</v>
      </c>
      <c r="H5" s="404" t="s">
        <v>145</v>
      </c>
      <c r="I5" s="404" t="s">
        <v>146</v>
      </c>
      <c r="J5" s="404"/>
      <c r="K5" s="404"/>
      <c r="L5" s="404"/>
      <c r="M5" s="404"/>
      <c r="N5" s="404"/>
      <c r="O5" s="419"/>
      <c r="P5" s="420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408" t="s">
        <v>147</v>
      </c>
      <c r="B6" s="408" t="s">
        <v>147</v>
      </c>
      <c r="C6" s="408" t="s">
        <v>147</v>
      </c>
      <c r="D6" s="408" t="s">
        <v>147</v>
      </c>
      <c r="E6" s="408" t="s">
        <v>147</v>
      </c>
      <c r="F6" s="408">
        <v>1</v>
      </c>
      <c r="G6" s="408">
        <v>2</v>
      </c>
      <c r="H6" s="408">
        <v>3</v>
      </c>
      <c r="I6" s="408">
        <v>4</v>
      </c>
      <c r="J6" s="408">
        <v>5</v>
      </c>
      <c r="K6" s="408">
        <v>6</v>
      </c>
      <c r="L6" s="408">
        <v>7</v>
      </c>
      <c r="M6" s="408">
        <v>8</v>
      </c>
      <c r="N6" s="408">
        <v>9</v>
      </c>
      <c r="O6" s="421">
        <v>10</v>
      </c>
      <c r="P6" s="422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394" customFormat="1" ht="24.75" customHeight="1">
      <c r="A7" s="409"/>
      <c r="B7" s="409"/>
      <c r="C7" s="409"/>
      <c r="D7" s="410"/>
      <c r="E7" s="411" t="s">
        <v>135</v>
      </c>
      <c r="F7" s="412">
        <f aca="true" t="shared" si="0" ref="F7:P7">F8</f>
        <v>7250.370000000001</v>
      </c>
      <c r="G7" s="413">
        <f t="shared" si="0"/>
        <v>7250.370000000001</v>
      </c>
      <c r="H7" s="414">
        <f t="shared" si="0"/>
        <v>6470.370000000001</v>
      </c>
      <c r="I7" s="412">
        <f t="shared" si="0"/>
        <v>780</v>
      </c>
      <c r="J7" s="412">
        <f t="shared" si="0"/>
        <v>0</v>
      </c>
      <c r="K7" s="412">
        <f t="shared" si="0"/>
        <v>0</v>
      </c>
      <c r="L7" s="412">
        <f t="shared" si="0"/>
        <v>0</v>
      </c>
      <c r="M7" s="412">
        <f t="shared" si="0"/>
        <v>0</v>
      </c>
      <c r="N7" s="412">
        <f t="shared" si="0"/>
        <v>0</v>
      </c>
      <c r="O7" s="412">
        <f t="shared" si="0"/>
        <v>0</v>
      </c>
      <c r="P7" s="413">
        <f t="shared" si="0"/>
        <v>0</v>
      </c>
      <c r="Q7" s="424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</row>
    <row r="8" spans="1:247" ht="24.75" customHeight="1">
      <c r="A8" s="409"/>
      <c r="B8" s="409"/>
      <c r="C8" s="409"/>
      <c r="D8" s="410" t="s">
        <v>4</v>
      </c>
      <c r="E8" s="411" t="s">
        <v>2</v>
      </c>
      <c r="F8" s="412">
        <f aca="true" t="shared" si="1" ref="F8:P8">SUM(F9:F16)</f>
        <v>7250.370000000001</v>
      </c>
      <c r="G8" s="413">
        <f t="shared" si="1"/>
        <v>7250.370000000001</v>
      </c>
      <c r="H8" s="414">
        <f t="shared" si="1"/>
        <v>6470.370000000001</v>
      </c>
      <c r="I8" s="412">
        <f t="shared" si="1"/>
        <v>780</v>
      </c>
      <c r="J8" s="412">
        <f t="shared" si="1"/>
        <v>0</v>
      </c>
      <c r="K8" s="412">
        <f t="shared" si="1"/>
        <v>0</v>
      </c>
      <c r="L8" s="412">
        <f t="shared" si="1"/>
        <v>0</v>
      </c>
      <c r="M8" s="412">
        <f t="shared" si="1"/>
        <v>0</v>
      </c>
      <c r="N8" s="412">
        <f t="shared" si="1"/>
        <v>0</v>
      </c>
      <c r="O8" s="412">
        <f t="shared" si="1"/>
        <v>0</v>
      </c>
      <c r="P8" s="413">
        <f t="shared" si="1"/>
        <v>0</v>
      </c>
      <c r="Q8" s="424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4.75" customHeight="1">
      <c r="A9" s="409" t="s">
        <v>156</v>
      </c>
      <c r="B9" s="409" t="s">
        <v>157</v>
      </c>
      <c r="C9" s="409" t="s">
        <v>158</v>
      </c>
      <c r="D9" s="410" t="s">
        <v>159</v>
      </c>
      <c r="E9" s="411" t="s">
        <v>160</v>
      </c>
      <c r="F9" s="412">
        <v>50</v>
      </c>
      <c r="G9" s="413">
        <v>50</v>
      </c>
      <c r="H9" s="414">
        <v>50</v>
      </c>
      <c r="I9" s="412">
        <v>0</v>
      </c>
      <c r="J9" s="412">
        <v>0</v>
      </c>
      <c r="K9" s="412">
        <v>0</v>
      </c>
      <c r="L9" s="412">
        <v>0</v>
      </c>
      <c r="M9" s="412">
        <v>0</v>
      </c>
      <c r="N9" s="412">
        <v>0</v>
      </c>
      <c r="O9" s="412">
        <v>0</v>
      </c>
      <c r="P9" s="413"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4.75" customHeight="1">
      <c r="A10" s="409" t="s">
        <v>161</v>
      </c>
      <c r="B10" s="409" t="s">
        <v>157</v>
      </c>
      <c r="C10" s="409" t="s">
        <v>158</v>
      </c>
      <c r="D10" s="410" t="s">
        <v>159</v>
      </c>
      <c r="E10" s="411" t="s">
        <v>162</v>
      </c>
      <c r="F10" s="412">
        <v>564.6</v>
      </c>
      <c r="G10" s="413">
        <v>564.6</v>
      </c>
      <c r="H10" s="414">
        <v>564.6</v>
      </c>
      <c r="I10" s="412">
        <v>0</v>
      </c>
      <c r="J10" s="412">
        <v>0</v>
      </c>
      <c r="K10" s="412">
        <v>0</v>
      </c>
      <c r="L10" s="412">
        <v>0</v>
      </c>
      <c r="M10" s="412">
        <v>0</v>
      </c>
      <c r="N10" s="412">
        <v>0</v>
      </c>
      <c r="O10" s="412">
        <v>0</v>
      </c>
      <c r="P10" s="413">
        <v>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4.75" customHeight="1">
      <c r="A11" s="409" t="s">
        <v>163</v>
      </c>
      <c r="B11" s="409" t="s">
        <v>164</v>
      </c>
      <c r="C11" s="409" t="s">
        <v>165</v>
      </c>
      <c r="D11" s="410" t="s">
        <v>159</v>
      </c>
      <c r="E11" s="411" t="s">
        <v>166</v>
      </c>
      <c r="F11" s="412">
        <v>70.21</v>
      </c>
      <c r="G11" s="413">
        <v>70.21</v>
      </c>
      <c r="H11" s="414">
        <v>70.21</v>
      </c>
      <c r="I11" s="412">
        <v>0</v>
      </c>
      <c r="J11" s="412">
        <v>0</v>
      </c>
      <c r="K11" s="412">
        <v>0</v>
      </c>
      <c r="L11" s="412">
        <v>0</v>
      </c>
      <c r="M11" s="412">
        <v>0</v>
      </c>
      <c r="N11" s="412">
        <v>0</v>
      </c>
      <c r="O11" s="412">
        <v>0</v>
      </c>
      <c r="P11" s="413"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4.75" customHeight="1">
      <c r="A12" s="409" t="s">
        <v>163</v>
      </c>
      <c r="B12" s="409" t="s">
        <v>167</v>
      </c>
      <c r="C12" s="409" t="s">
        <v>167</v>
      </c>
      <c r="D12" s="410" t="s">
        <v>159</v>
      </c>
      <c r="E12" s="411" t="s">
        <v>168</v>
      </c>
      <c r="F12" s="412">
        <v>639.47</v>
      </c>
      <c r="G12" s="413">
        <v>639.47</v>
      </c>
      <c r="H12" s="414">
        <v>639.47</v>
      </c>
      <c r="I12" s="412">
        <v>0</v>
      </c>
      <c r="J12" s="412">
        <v>0</v>
      </c>
      <c r="K12" s="412">
        <v>0</v>
      </c>
      <c r="L12" s="412">
        <v>0</v>
      </c>
      <c r="M12" s="412">
        <v>0</v>
      </c>
      <c r="N12" s="412">
        <v>0</v>
      </c>
      <c r="O12" s="412">
        <v>0</v>
      </c>
      <c r="P12" s="413">
        <v>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4.75" customHeight="1">
      <c r="A13" s="409" t="s">
        <v>169</v>
      </c>
      <c r="B13" s="409" t="s">
        <v>158</v>
      </c>
      <c r="C13" s="409" t="s">
        <v>158</v>
      </c>
      <c r="D13" s="410" t="s">
        <v>159</v>
      </c>
      <c r="E13" s="411" t="s">
        <v>170</v>
      </c>
      <c r="F13" s="412">
        <v>5511.58</v>
      </c>
      <c r="G13" s="413">
        <v>5511.58</v>
      </c>
      <c r="H13" s="414">
        <v>4731.58</v>
      </c>
      <c r="I13" s="412">
        <v>780</v>
      </c>
      <c r="J13" s="412">
        <v>0</v>
      </c>
      <c r="K13" s="412">
        <v>0</v>
      </c>
      <c r="L13" s="412">
        <v>0</v>
      </c>
      <c r="M13" s="412">
        <v>0</v>
      </c>
      <c r="N13" s="412">
        <v>0</v>
      </c>
      <c r="O13" s="412">
        <v>0</v>
      </c>
      <c r="P13" s="413">
        <v>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4.75" customHeight="1">
      <c r="A14" s="409" t="s">
        <v>163</v>
      </c>
      <c r="B14" s="409" t="s">
        <v>167</v>
      </c>
      <c r="C14" s="409" t="s">
        <v>157</v>
      </c>
      <c r="D14" s="410" t="s">
        <v>159</v>
      </c>
      <c r="E14" s="411" t="s">
        <v>171</v>
      </c>
      <c r="F14" s="412">
        <v>7.92</v>
      </c>
      <c r="G14" s="413">
        <v>7.92</v>
      </c>
      <c r="H14" s="414">
        <v>7.92</v>
      </c>
      <c r="I14" s="412">
        <v>0</v>
      </c>
      <c r="J14" s="412">
        <v>0</v>
      </c>
      <c r="K14" s="412">
        <v>0</v>
      </c>
      <c r="L14" s="412">
        <v>0</v>
      </c>
      <c r="M14" s="412">
        <v>0</v>
      </c>
      <c r="N14" s="412">
        <v>0</v>
      </c>
      <c r="O14" s="412">
        <v>0</v>
      </c>
      <c r="P14" s="413"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4.75" customHeight="1">
      <c r="A15" s="409" t="s">
        <v>172</v>
      </c>
      <c r="B15" s="409" t="s">
        <v>164</v>
      </c>
      <c r="C15" s="409" t="s">
        <v>173</v>
      </c>
      <c r="D15" s="410" t="s">
        <v>159</v>
      </c>
      <c r="E15" s="411" t="s">
        <v>174</v>
      </c>
      <c r="F15" s="412">
        <v>20.09</v>
      </c>
      <c r="G15" s="413">
        <v>20.09</v>
      </c>
      <c r="H15" s="414">
        <v>20.09</v>
      </c>
      <c r="I15" s="412">
        <v>0</v>
      </c>
      <c r="J15" s="412">
        <v>0</v>
      </c>
      <c r="K15" s="412">
        <v>0</v>
      </c>
      <c r="L15" s="412">
        <v>0</v>
      </c>
      <c r="M15" s="412">
        <v>0</v>
      </c>
      <c r="N15" s="412">
        <v>0</v>
      </c>
      <c r="O15" s="412">
        <v>0</v>
      </c>
      <c r="P15" s="413">
        <v>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16" ht="24.75" customHeight="1">
      <c r="A16" s="409" t="s">
        <v>172</v>
      </c>
      <c r="B16" s="409" t="s">
        <v>164</v>
      </c>
      <c r="C16" s="409" t="s">
        <v>157</v>
      </c>
      <c r="D16" s="410" t="s">
        <v>159</v>
      </c>
      <c r="E16" s="411" t="s">
        <v>175</v>
      </c>
      <c r="F16" s="412">
        <v>386.5</v>
      </c>
      <c r="G16" s="413">
        <v>386.5</v>
      </c>
      <c r="H16" s="414">
        <v>386.5</v>
      </c>
      <c r="I16" s="412">
        <v>0</v>
      </c>
      <c r="J16" s="412">
        <v>0</v>
      </c>
      <c r="K16" s="412">
        <v>0</v>
      </c>
      <c r="L16" s="412">
        <v>0</v>
      </c>
      <c r="M16" s="412">
        <v>0</v>
      </c>
      <c r="N16" s="412">
        <v>0</v>
      </c>
      <c r="O16" s="412">
        <v>0</v>
      </c>
      <c r="P16" s="413">
        <v>0</v>
      </c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4724409636550062" right="0.4724409636550062" top="0.7874015748031494" bottom="0.5905511811023622" header="0.35433069927485905" footer="0.5118110048489307"/>
  <pageSetup horizontalDpi="600" verticalDpi="600" orientation="landscape" paperSize="9" scale="7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355" t="s">
        <v>176</v>
      </c>
    </row>
    <row r="2" spans="1:21" ht="24.75" customHeight="1">
      <c r="A2" s="127" t="s">
        <v>177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ht="19.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39" t="s">
        <v>132</v>
      </c>
      <c r="U3" s="139"/>
    </row>
    <row r="4" spans="1:21" ht="27.75" customHeight="1">
      <c r="A4" s="128" t="s">
        <v>178</v>
      </c>
      <c r="B4" s="129"/>
      <c r="C4" s="130"/>
      <c r="D4" s="131" t="s">
        <v>179</v>
      </c>
      <c r="E4" s="131" t="s">
        <v>180</v>
      </c>
      <c r="F4" s="131" t="s">
        <v>152</v>
      </c>
      <c r="G4" s="132" t="s">
        <v>181</v>
      </c>
      <c r="H4" s="132" t="s">
        <v>182</v>
      </c>
      <c r="I4" s="132" t="s">
        <v>183</v>
      </c>
      <c r="J4" s="132" t="s">
        <v>184</v>
      </c>
      <c r="K4" s="132" t="s">
        <v>185</v>
      </c>
      <c r="L4" s="132" t="s">
        <v>186</v>
      </c>
      <c r="M4" s="132" t="s">
        <v>187</v>
      </c>
      <c r="N4" s="132" t="s">
        <v>188</v>
      </c>
      <c r="O4" s="132" t="s">
        <v>189</v>
      </c>
      <c r="P4" s="132" t="s">
        <v>190</v>
      </c>
      <c r="Q4" s="132" t="s">
        <v>191</v>
      </c>
      <c r="R4" s="132" t="s">
        <v>192</v>
      </c>
      <c r="S4" s="132" t="s">
        <v>193</v>
      </c>
      <c r="T4" s="132" t="s">
        <v>194</v>
      </c>
      <c r="U4" s="131" t="s">
        <v>195</v>
      </c>
    </row>
    <row r="5" spans="1:21" ht="13.5" customHeight="1">
      <c r="A5" s="131" t="s">
        <v>153</v>
      </c>
      <c r="B5" s="131" t="s">
        <v>154</v>
      </c>
      <c r="C5" s="131" t="s">
        <v>155</v>
      </c>
      <c r="D5" s="133"/>
      <c r="E5" s="133"/>
      <c r="F5" s="133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3"/>
    </row>
    <row r="6" spans="1:21" ht="18" customHeight="1">
      <c r="A6" s="134"/>
      <c r="B6" s="134"/>
      <c r="C6" s="134"/>
      <c r="D6" s="134"/>
      <c r="E6" s="134"/>
      <c r="F6" s="134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4"/>
    </row>
    <row r="7" spans="1:21" s="51" customFormat="1" ht="29.25" customHeight="1">
      <c r="A7" s="135"/>
      <c r="B7" s="135"/>
      <c r="C7" s="135"/>
      <c r="D7" s="135"/>
      <c r="E7" s="136" t="s">
        <v>135</v>
      </c>
      <c r="F7" s="196">
        <f aca="true" t="shared" si="0" ref="F7:U7">F8</f>
        <v>7250.37</v>
      </c>
      <c r="G7" s="137">
        <f t="shared" si="0"/>
        <v>4785.93</v>
      </c>
      <c r="H7" s="137">
        <f t="shared" si="0"/>
        <v>1564.95</v>
      </c>
      <c r="I7" s="137">
        <f t="shared" si="0"/>
        <v>0</v>
      </c>
      <c r="J7" s="137">
        <f t="shared" si="0"/>
        <v>0</v>
      </c>
      <c r="K7" s="137">
        <f t="shared" si="0"/>
        <v>891.57</v>
      </c>
      <c r="L7" s="137">
        <f t="shared" si="0"/>
        <v>0</v>
      </c>
      <c r="M7" s="137">
        <f t="shared" si="0"/>
        <v>0</v>
      </c>
      <c r="N7" s="137">
        <f t="shared" si="0"/>
        <v>0</v>
      </c>
      <c r="O7" s="137">
        <f t="shared" si="0"/>
        <v>7.92</v>
      </c>
      <c r="P7" s="137">
        <f t="shared" si="0"/>
        <v>0</v>
      </c>
      <c r="Q7" s="137">
        <f t="shared" si="0"/>
        <v>0</v>
      </c>
      <c r="R7" s="137">
        <f t="shared" si="0"/>
        <v>0</v>
      </c>
      <c r="S7" s="137">
        <f t="shared" si="0"/>
        <v>0</v>
      </c>
      <c r="T7" s="137">
        <f t="shared" si="0"/>
        <v>0</v>
      </c>
      <c r="U7" s="137">
        <f t="shared" si="0"/>
        <v>0</v>
      </c>
    </row>
    <row r="8" spans="1:21" ht="29.25" customHeight="1">
      <c r="A8" s="135"/>
      <c r="B8" s="135"/>
      <c r="C8" s="135"/>
      <c r="D8" s="135" t="s">
        <v>4</v>
      </c>
      <c r="E8" s="136" t="s">
        <v>2</v>
      </c>
      <c r="F8" s="196">
        <f aca="true" t="shared" si="1" ref="F8:U8">SUM(F9:F16)</f>
        <v>7250.37</v>
      </c>
      <c r="G8" s="137">
        <f t="shared" si="1"/>
        <v>4785.93</v>
      </c>
      <c r="H8" s="137">
        <f t="shared" si="1"/>
        <v>1564.95</v>
      </c>
      <c r="I8" s="137">
        <f t="shared" si="1"/>
        <v>0</v>
      </c>
      <c r="J8" s="137">
        <f t="shared" si="1"/>
        <v>0</v>
      </c>
      <c r="K8" s="137">
        <f t="shared" si="1"/>
        <v>891.57</v>
      </c>
      <c r="L8" s="137">
        <f t="shared" si="1"/>
        <v>0</v>
      </c>
      <c r="M8" s="137">
        <f t="shared" si="1"/>
        <v>0</v>
      </c>
      <c r="N8" s="137">
        <f t="shared" si="1"/>
        <v>0</v>
      </c>
      <c r="O8" s="137">
        <f t="shared" si="1"/>
        <v>7.92</v>
      </c>
      <c r="P8" s="137">
        <f t="shared" si="1"/>
        <v>0</v>
      </c>
      <c r="Q8" s="137">
        <f t="shared" si="1"/>
        <v>0</v>
      </c>
      <c r="R8" s="137">
        <f t="shared" si="1"/>
        <v>0</v>
      </c>
      <c r="S8" s="137">
        <f t="shared" si="1"/>
        <v>0</v>
      </c>
      <c r="T8" s="137">
        <f t="shared" si="1"/>
        <v>0</v>
      </c>
      <c r="U8" s="137">
        <f t="shared" si="1"/>
        <v>0</v>
      </c>
    </row>
    <row r="9" spans="1:21" ht="29.25" customHeight="1">
      <c r="A9" s="135" t="s">
        <v>163</v>
      </c>
      <c r="B9" s="135" t="s">
        <v>167</v>
      </c>
      <c r="C9" s="135" t="s">
        <v>157</v>
      </c>
      <c r="D9" s="135" t="s">
        <v>159</v>
      </c>
      <c r="E9" s="136" t="s">
        <v>171</v>
      </c>
      <c r="F9" s="196">
        <v>7.92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7.92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</row>
    <row r="10" spans="1:21" ht="29.25" customHeight="1">
      <c r="A10" s="135" t="s">
        <v>163</v>
      </c>
      <c r="B10" s="135" t="s">
        <v>167</v>
      </c>
      <c r="C10" s="135" t="s">
        <v>167</v>
      </c>
      <c r="D10" s="135" t="s">
        <v>159</v>
      </c>
      <c r="E10" s="136" t="s">
        <v>168</v>
      </c>
      <c r="F10" s="196">
        <v>639.47</v>
      </c>
      <c r="G10" s="137">
        <v>639.47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  <c r="U10" s="137">
        <v>0</v>
      </c>
    </row>
    <row r="11" spans="1:21" ht="29.25" customHeight="1">
      <c r="A11" s="135" t="s">
        <v>163</v>
      </c>
      <c r="B11" s="135" t="s">
        <v>164</v>
      </c>
      <c r="C11" s="135" t="s">
        <v>165</v>
      </c>
      <c r="D11" s="135" t="s">
        <v>159</v>
      </c>
      <c r="E11" s="136" t="s">
        <v>166</v>
      </c>
      <c r="F11" s="196">
        <v>70.21</v>
      </c>
      <c r="G11" s="137">
        <v>70.21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v>0</v>
      </c>
      <c r="U11" s="137">
        <v>0</v>
      </c>
    </row>
    <row r="12" spans="1:21" ht="29.25" customHeight="1">
      <c r="A12" s="135" t="s">
        <v>172</v>
      </c>
      <c r="B12" s="135" t="s">
        <v>164</v>
      </c>
      <c r="C12" s="135" t="s">
        <v>157</v>
      </c>
      <c r="D12" s="135" t="s">
        <v>159</v>
      </c>
      <c r="E12" s="136" t="s">
        <v>175</v>
      </c>
      <c r="F12" s="196">
        <v>386.5</v>
      </c>
      <c r="G12" s="137">
        <v>386.5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7">
        <v>0</v>
      </c>
      <c r="T12" s="137">
        <v>0</v>
      </c>
      <c r="U12" s="137">
        <v>0</v>
      </c>
    </row>
    <row r="13" spans="1:21" ht="29.25" customHeight="1">
      <c r="A13" s="135" t="s">
        <v>172</v>
      </c>
      <c r="B13" s="135" t="s">
        <v>164</v>
      </c>
      <c r="C13" s="135" t="s">
        <v>173</v>
      </c>
      <c r="D13" s="135" t="s">
        <v>159</v>
      </c>
      <c r="E13" s="136" t="s">
        <v>174</v>
      </c>
      <c r="F13" s="196">
        <v>20.09</v>
      </c>
      <c r="G13" s="137">
        <v>20.09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v>0</v>
      </c>
      <c r="U13" s="137">
        <v>0</v>
      </c>
    </row>
    <row r="14" spans="1:21" ht="29.25" customHeight="1">
      <c r="A14" s="135" t="s">
        <v>156</v>
      </c>
      <c r="B14" s="135" t="s">
        <v>157</v>
      </c>
      <c r="C14" s="135" t="s">
        <v>158</v>
      </c>
      <c r="D14" s="135" t="s">
        <v>159</v>
      </c>
      <c r="E14" s="136" t="s">
        <v>160</v>
      </c>
      <c r="F14" s="196">
        <v>50</v>
      </c>
      <c r="G14" s="137">
        <v>0</v>
      </c>
      <c r="H14" s="137">
        <v>50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v>0</v>
      </c>
      <c r="U14" s="137">
        <v>0</v>
      </c>
    </row>
    <row r="15" spans="1:21" ht="29.25" customHeight="1">
      <c r="A15" s="135" t="s">
        <v>169</v>
      </c>
      <c r="B15" s="135" t="s">
        <v>158</v>
      </c>
      <c r="C15" s="135" t="s">
        <v>158</v>
      </c>
      <c r="D15" s="135" t="s">
        <v>159</v>
      </c>
      <c r="E15" s="136" t="s">
        <v>170</v>
      </c>
      <c r="F15" s="196">
        <v>5511.58</v>
      </c>
      <c r="G15" s="137">
        <v>3105.06</v>
      </c>
      <c r="H15" s="137">
        <v>1514.95</v>
      </c>
      <c r="I15" s="137">
        <v>0</v>
      </c>
      <c r="J15" s="137">
        <v>0</v>
      </c>
      <c r="K15" s="137">
        <v>891.57</v>
      </c>
      <c r="L15" s="137">
        <v>0</v>
      </c>
      <c r="M15" s="137">
        <v>0</v>
      </c>
      <c r="N15" s="137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0</v>
      </c>
      <c r="T15" s="137">
        <v>0</v>
      </c>
      <c r="U15" s="137">
        <v>0</v>
      </c>
    </row>
    <row r="16" spans="1:21" ht="29.25" customHeight="1">
      <c r="A16" s="135" t="s">
        <v>161</v>
      </c>
      <c r="B16" s="135" t="s">
        <v>157</v>
      </c>
      <c r="C16" s="135" t="s">
        <v>158</v>
      </c>
      <c r="D16" s="135" t="s">
        <v>159</v>
      </c>
      <c r="E16" s="136" t="s">
        <v>162</v>
      </c>
      <c r="F16" s="196">
        <v>564.6</v>
      </c>
      <c r="G16" s="137">
        <v>564.6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0</v>
      </c>
      <c r="Q16" s="137">
        <v>0</v>
      </c>
      <c r="R16" s="137">
        <v>0</v>
      </c>
      <c r="S16" s="137">
        <v>0</v>
      </c>
      <c r="T16" s="137">
        <v>0</v>
      </c>
      <c r="U16" s="137"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" right="0.75" top="1" bottom="1" header="0.5" footer="0.5"/>
  <pageSetup horizontalDpi="1200" verticalDpi="12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A1" sqref="A1"/>
    </sheetView>
  </sheetViews>
  <sheetFormatPr defaultColWidth="6.875" defaultRowHeight="18.75" customHeight="1"/>
  <cols>
    <col min="1" max="3" width="3.50390625" style="350" customWidth="1"/>
    <col min="4" max="4" width="7.125" style="350" customWidth="1"/>
    <col min="5" max="5" width="25.625" style="351" customWidth="1"/>
    <col min="6" max="6" width="9.75390625" style="352" customWidth="1"/>
    <col min="7" max="10" width="8.50390625" style="352" customWidth="1"/>
    <col min="11" max="12" width="8.625" style="352" customWidth="1"/>
    <col min="13" max="17" width="8.00390625" style="352" customWidth="1"/>
    <col min="18" max="18" width="8.00390625" style="353" customWidth="1"/>
    <col min="19" max="21" width="8.00390625" style="354" customWidth="1"/>
    <col min="22" max="16384" width="6.875" style="353" customWidth="1"/>
  </cols>
  <sheetData>
    <row r="1" spans="1:21" ht="24.75" customHeight="1">
      <c r="A1" s="355"/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S1" s="384"/>
      <c r="T1" s="384"/>
      <c r="U1" s="302" t="s">
        <v>196</v>
      </c>
    </row>
    <row r="2" spans="1:21" ht="24.75" customHeight="1">
      <c r="A2" s="356" t="s">
        <v>197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</row>
    <row r="3" spans="1:21" s="348" customFormat="1" ht="24.75" customHeight="1">
      <c r="A3" s="357"/>
      <c r="B3" s="358"/>
      <c r="C3" s="359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78"/>
      <c r="Q3" s="378"/>
      <c r="S3" s="385"/>
      <c r="T3" s="386" t="s">
        <v>132</v>
      </c>
      <c r="U3" s="386"/>
    </row>
    <row r="4" spans="1:21" s="348" customFormat="1" ht="21.75" customHeight="1">
      <c r="A4" s="360" t="s">
        <v>178</v>
      </c>
      <c r="B4" s="360"/>
      <c r="C4" s="361"/>
      <c r="D4" s="362" t="s">
        <v>133</v>
      </c>
      <c r="E4" s="363" t="s">
        <v>151</v>
      </c>
      <c r="F4" s="364" t="s">
        <v>198</v>
      </c>
      <c r="G4" s="365" t="s">
        <v>199</v>
      </c>
      <c r="H4" s="360"/>
      <c r="I4" s="360"/>
      <c r="J4" s="361"/>
      <c r="K4" s="379" t="s">
        <v>200</v>
      </c>
      <c r="L4" s="379"/>
      <c r="M4" s="379"/>
      <c r="N4" s="379"/>
      <c r="O4" s="379"/>
      <c r="P4" s="379"/>
      <c r="Q4" s="379"/>
      <c r="R4" s="379"/>
      <c r="S4" s="387" t="s">
        <v>201</v>
      </c>
      <c r="T4" s="388" t="s">
        <v>202</v>
      </c>
      <c r="U4" s="388" t="s">
        <v>203</v>
      </c>
    </row>
    <row r="5" spans="1:21" s="348" customFormat="1" ht="21.75" customHeight="1">
      <c r="A5" s="366" t="s">
        <v>153</v>
      </c>
      <c r="B5" s="362" t="s">
        <v>154</v>
      </c>
      <c r="C5" s="362" t="s">
        <v>155</v>
      </c>
      <c r="D5" s="362"/>
      <c r="E5" s="363"/>
      <c r="F5" s="364"/>
      <c r="G5" s="362" t="s">
        <v>135</v>
      </c>
      <c r="H5" s="362" t="s">
        <v>204</v>
      </c>
      <c r="I5" s="362" t="s">
        <v>205</v>
      </c>
      <c r="J5" s="364" t="s">
        <v>189</v>
      </c>
      <c r="K5" s="380" t="s">
        <v>135</v>
      </c>
      <c r="L5" s="381" t="s">
        <v>206</v>
      </c>
      <c r="M5" s="381" t="s">
        <v>187</v>
      </c>
      <c r="N5" s="380" t="s">
        <v>191</v>
      </c>
      <c r="O5" s="382" t="s">
        <v>190</v>
      </c>
      <c r="P5" s="382" t="s">
        <v>207</v>
      </c>
      <c r="Q5" s="382" t="s">
        <v>208</v>
      </c>
      <c r="R5" s="382" t="s">
        <v>195</v>
      </c>
      <c r="S5" s="389"/>
      <c r="T5" s="390"/>
      <c r="U5" s="390"/>
    </row>
    <row r="6" spans="1:21" ht="29.25" customHeight="1">
      <c r="A6" s="366"/>
      <c r="B6" s="362"/>
      <c r="C6" s="362"/>
      <c r="D6" s="362"/>
      <c r="E6" s="367"/>
      <c r="F6" s="368" t="s">
        <v>152</v>
      </c>
      <c r="G6" s="362"/>
      <c r="H6" s="362"/>
      <c r="I6" s="362"/>
      <c r="J6" s="364"/>
      <c r="K6" s="364"/>
      <c r="L6" s="383"/>
      <c r="M6" s="383"/>
      <c r="N6" s="364"/>
      <c r="O6" s="380"/>
      <c r="P6" s="380"/>
      <c r="Q6" s="380"/>
      <c r="R6" s="380"/>
      <c r="S6" s="390"/>
      <c r="T6" s="390"/>
      <c r="U6" s="390"/>
    </row>
    <row r="7" spans="1:21" ht="24.75" customHeight="1">
      <c r="A7" s="369" t="s">
        <v>147</v>
      </c>
      <c r="B7" s="369" t="s">
        <v>147</v>
      </c>
      <c r="C7" s="369" t="s">
        <v>147</v>
      </c>
      <c r="D7" s="369" t="s">
        <v>147</v>
      </c>
      <c r="E7" s="369" t="s">
        <v>147</v>
      </c>
      <c r="F7" s="370">
        <v>1</v>
      </c>
      <c r="G7" s="369">
        <v>2</v>
      </c>
      <c r="H7" s="369">
        <v>3</v>
      </c>
      <c r="I7" s="369">
        <v>4</v>
      </c>
      <c r="J7" s="369">
        <v>5</v>
      </c>
      <c r="K7" s="369">
        <v>6</v>
      </c>
      <c r="L7" s="369">
        <v>7</v>
      </c>
      <c r="M7" s="369">
        <v>8</v>
      </c>
      <c r="N7" s="369">
        <v>9</v>
      </c>
      <c r="O7" s="369">
        <v>10</v>
      </c>
      <c r="P7" s="369">
        <v>11</v>
      </c>
      <c r="Q7" s="369">
        <v>12</v>
      </c>
      <c r="R7" s="369">
        <v>13</v>
      </c>
      <c r="S7" s="370">
        <v>14</v>
      </c>
      <c r="T7" s="370">
        <v>15</v>
      </c>
      <c r="U7" s="370">
        <v>16</v>
      </c>
    </row>
    <row r="8" spans="1:21" s="349" customFormat="1" ht="24.75" customHeight="1">
      <c r="A8" s="371"/>
      <c r="B8" s="371"/>
      <c r="C8" s="371"/>
      <c r="D8" s="372"/>
      <c r="E8" s="373" t="s">
        <v>135</v>
      </c>
      <c r="F8" s="374">
        <f aca="true" t="shared" si="0" ref="F8:U8">F9</f>
        <v>7250.37</v>
      </c>
      <c r="G8" s="375">
        <f t="shared" si="0"/>
        <v>6420.37</v>
      </c>
      <c r="H8" s="376">
        <f t="shared" si="0"/>
        <v>5677.5</v>
      </c>
      <c r="I8" s="376">
        <f t="shared" si="0"/>
        <v>734.95</v>
      </c>
      <c r="J8" s="376">
        <f t="shared" si="0"/>
        <v>7.92</v>
      </c>
      <c r="K8" s="376">
        <f t="shared" si="0"/>
        <v>830</v>
      </c>
      <c r="L8" s="376">
        <f t="shared" si="0"/>
        <v>830</v>
      </c>
      <c r="M8" s="374">
        <f t="shared" si="0"/>
        <v>0</v>
      </c>
      <c r="N8" s="376">
        <f t="shared" si="0"/>
        <v>0</v>
      </c>
      <c r="O8" s="376">
        <f t="shared" si="0"/>
        <v>0</v>
      </c>
      <c r="P8" s="376">
        <f t="shared" si="0"/>
        <v>0</v>
      </c>
      <c r="Q8" s="376">
        <f t="shared" si="0"/>
        <v>0</v>
      </c>
      <c r="R8" s="391">
        <f t="shared" si="0"/>
        <v>0</v>
      </c>
      <c r="S8" s="392">
        <f t="shared" si="0"/>
        <v>0</v>
      </c>
      <c r="T8" s="393">
        <f t="shared" si="0"/>
        <v>0</v>
      </c>
      <c r="U8" s="391">
        <f t="shared" si="0"/>
        <v>0</v>
      </c>
    </row>
    <row r="9" spans="1:21" ht="24.75" customHeight="1">
      <c r="A9" s="371"/>
      <c r="B9" s="371"/>
      <c r="C9" s="371"/>
      <c r="D9" s="372" t="s">
        <v>4</v>
      </c>
      <c r="E9" s="373" t="s">
        <v>2</v>
      </c>
      <c r="F9" s="374">
        <f aca="true" t="shared" si="1" ref="F9:U9">SUM(F10:F17)</f>
        <v>7250.37</v>
      </c>
      <c r="G9" s="375">
        <f t="shared" si="1"/>
        <v>6420.37</v>
      </c>
      <c r="H9" s="376">
        <f t="shared" si="1"/>
        <v>5677.5</v>
      </c>
      <c r="I9" s="376">
        <f t="shared" si="1"/>
        <v>734.95</v>
      </c>
      <c r="J9" s="376">
        <f t="shared" si="1"/>
        <v>7.92</v>
      </c>
      <c r="K9" s="376">
        <f t="shared" si="1"/>
        <v>830</v>
      </c>
      <c r="L9" s="376">
        <f t="shared" si="1"/>
        <v>830</v>
      </c>
      <c r="M9" s="374">
        <f t="shared" si="1"/>
        <v>0</v>
      </c>
      <c r="N9" s="376">
        <f t="shared" si="1"/>
        <v>0</v>
      </c>
      <c r="O9" s="376">
        <f t="shared" si="1"/>
        <v>0</v>
      </c>
      <c r="P9" s="376">
        <f t="shared" si="1"/>
        <v>0</v>
      </c>
      <c r="Q9" s="376">
        <f t="shared" si="1"/>
        <v>0</v>
      </c>
      <c r="R9" s="391">
        <f t="shared" si="1"/>
        <v>0</v>
      </c>
      <c r="S9" s="392">
        <f t="shared" si="1"/>
        <v>0</v>
      </c>
      <c r="T9" s="393">
        <f t="shared" si="1"/>
        <v>0</v>
      </c>
      <c r="U9" s="391">
        <f t="shared" si="1"/>
        <v>0</v>
      </c>
    </row>
    <row r="10" spans="1:21" ht="24.75" customHeight="1">
      <c r="A10" s="371" t="s">
        <v>163</v>
      </c>
      <c r="B10" s="371" t="s">
        <v>167</v>
      </c>
      <c r="C10" s="371" t="s">
        <v>157</v>
      </c>
      <c r="D10" s="372" t="s">
        <v>159</v>
      </c>
      <c r="E10" s="373" t="s">
        <v>171</v>
      </c>
      <c r="F10" s="374">
        <v>7.92</v>
      </c>
      <c r="G10" s="375">
        <v>7.92</v>
      </c>
      <c r="H10" s="376">
        <v>0</v>
      </c>
      <c r="I10" s="376">
        <v>0</v>
      </c>
      <c r="J10" s="376">
        <v>7.92</v>
      </c>
      <c r="K10" s="376">
        <v>0</v>
      </c>
      <c r="L10" s="376">
        <v>0</v>
      </c>
      <c r="M10" s="374">
        <v>0</v>
      </c>
      <c r="N10" s="376">
        <v>0</v>
      </c>
      <c r="O10" s="376">
        <v>0</v>
      </c>
      <c r="P10" s="376">
        <v>0</v>
      </c>
      <c r="Q10" s="376">
        <v>0</v>
      </c>
      <c r="R10" s="391">
        <v>0</v>
      </c>
      <c r="S10" s="392">
        <v>0</v>
      </c>
      <c r="T10" s="393">
        <v>0</v>
      </c>
      <c r="U10" s="391">
        <v>0</v>
      </c>
    </row>
    <row r="11" spans="1:21" ht="24.75" customHeight="1">
      <c r="A11" s="371" t="s">
        <v>163</v>
      </c>
      <c r="B11" s="371" t="s">
        <v>167</v>
      </c>
      <c r="C11" s="371" t="s">
        <v>167</v>
      </c>
      <c r="D11" s="372" t="s">
        <v>159</v>
      </c>
      <c r="E11" s="373" t="s">
        <v>168</v>
      </c>
      <c r="F11" s="374">
        <v>639.47</v>
      </c>
      <c r="G11" s="375">
        <v>639.47</v>
      </c>
      <c r="H11" s="376">
        <v>639.47</v>
      </c>
      <c r="I11" s="376">
        <v>0</v>
      </c>
      <c r="J11" s="376">
        <v>0</v>
      </c>
      <c r="K11" s="376">
        <v>0</v>
      </c>
      <c r="L11" s="376">
        <v>0</v>
      </c>
      <c r="M11" s="374">
        <v>0</v>
      </c>
      <c r="N11" s="376">
        <v>0</v>
      </c>
      <c r="O11" s="376">
        <v>0</v>
      </c>
      <c r="P11" s="376">
        <v>0</v>
      </c>
      <c r="Q11" s="376">
        <v>0</v>
      </c>
      <c r="R11" s="391">
        <v>0</v>
      </c>
      <c r="S11" s="392">
        <v>0</v>
      </c>
      <c r="T11" s="393">
        <v>0</v>
      </c>
      <c r="U11" s="391">
        <v>0</v>
      </c>
    </row>
    <row r="12" spans="1:21" ht="24.75" customHeight="1">
      <c r="A12" s="371" t="s">
        <v>163</v>
      </c>
      <c r="B12" s="371" t="s">
        <v>164</v>
      </c>
      <c r="C12" s="371" t="s">
        <v>165</v>
      </c>
      <c r="D12" s="372" t="s">
        <v>159</v>
      </c>
      <c r="E12" s="373" t="s">
        <v>166</v>
      </c>
      <c r="F12" s="374">
        <v>70.21</v>
      </c>
      <c r="G12" s="375">
        <v>70.21</v>
      </c>
      <c r="H12" s="376">
        <v>70.21</v>
      </c>
      <c r="I12" s="376">
        <v>0</v>
      </c>
      <c r="J12" s="376">
        <v>0</v>
      </c>
      <c r="K12" s="376">
        <v>0</v>
      </c>
      <c r="L12" s="376">
        <v>0</v>
      </c>
      <c r="M12" s="374">
        <v>0</v>
      </c>
      <c r="N12" s="376">
        <v>0</v>
      </c>
      <c r="O12" s="376">
        <v>0</v>
      </c>
      <c r="P12" s="376">
        <v>0</v>
      </c>
      <c r="Q12" s="376">
        <v>0</v>
      </c>
      <c r="R12" s="391">
        <v>0</v>
      </c>
      <c r="S12" s="392">
        <v>0</v>
      </c>
      <c r="T12" s="393">
        <v>0</v>
      </c>
      <c r="U12" s="391">
        <v>0</v>
      </c>
    </row>
    <row r="13" spans="1:21" ht="24.75" customHeight="1">
      <c r="A13" s="371" t="s">
        <v>172</v>
      </c>
      <c r="B13" s="371" t="s">
        <v>164</v>
      </c>
      <c r="C13" s="371" t="s">
        <v>157</v>
      </c>
      <c r="D13" s="372" t="s">
        <v>159</v>
      </c>
      <c r="E13" s="373" t="s">
        <v>175</v>
      </c>
      <c r="F13" s="374">
        <v>386.5</v>
      </c>
      <c r="G13" s="375">
        <v>386.5</v>
      </c>
      <c r="H13" s="376">
        <v>386.5</v>
      </c>
      <c r="I13" s="376">
        <v>0</v>
      </c>
      <c r="J13" s="376">
        <v>0</v>
      </c>
      <c r="K13" s="376">
        <v>0</v>
      </c>
      <c r="L13" s="376">
        <v>0</v>
      </c>
      <c r="M13" s="374">
        <v>0</v>
      </c>
      <c r="N13" s="376">
        <v>0</v>
      </c>
      <c r="O13" s="376">
        <v>0</v>
      </c>
      <c r="P13" s="376">
        <v>0</v>
      </c>
      <c r="Q13" s="376">
        <v>0</v>
      </c>
      <c r="R13" s="391">
        <v>0</v>
      </c>
      <c r="S13" s="392">
        <v>0</v>
      </c>
      <c r="T13" s="393">
        <v>0</v>
      </c>
      <c r="U13" s="391">
        <v>0</v>
      </c>
    </row>
    <row r="14" spans="1:21" ht="24.75" customHeight="1">
      <c r="A14" s="371" t="s">
        <v>172</v>
      </c>
      <c r="B14" s="371" t="s">
        <v>164</v>
      </c>
      <c r="C14" s="371" t="s">
        <v>173</v>
      </c>
      <c r="D14" s="372" t="s">
        <v>159</v>
      </c>
      <c r="E14" s="373" t="s">
        <v>174</v>
      </c>
      <c r="F14" s="374">
        <v>20.09</v>
      </c>
      <c r="G14" s="375">
        <v>20.09</v>
      </c>
      <c r="H14" s="376">
        <v>20.09</v>
      </c>
      <c r="I14" s="376">
        <v>0</v>
      </c>
      <c r="J14" s="376">
        <v>0</v>
      </c>
      <c r="K14" s="376">
        <v>0</v>
      </c>
      <c r="L14" s="376">
        <v>0</v>
      </c>
      <c r="M14" s="374">
        <v>0</v>
      </c>
      <c r="N14" s="376">
        <v>0</v>
      </c>
      <c r="O14" s="376">
        <v>0</v>
      </c>
      <c r="P14" s="376">
        <v>0</v>
      </c>
      <c r="Q14" s="376">
        <v>0</v>
      </c>
      <c r="R14" s="391">
        <v>0</v>
      </c>
      <c r="S14" s="392">
        <v>0</v>
      </c>
      <c r="T14" s="393">
        <v>0</v>
      </c>
      <c r="U14" s="391">
        <v>0</v>
      </c>
    </row>
    <row r="15" spans="1:21" ht="24.75" customHeight="1">
      <c r="A15" s="371" t="s">
        <v>156</v>
      </c>
      <c r="B15" s="371" t="s">
        <v>157</v>
      </c>
      <c r="C15" s="371" t="s">
        <v>158</v>
      </c>
      <c r="D15" s="372" t="s">
        <v>159</v>
      </c>
      <c r="E15" s="373" t="s">
        <v>160</v>
      </c>
      <c r="F15" s="374">
        <v>50</v>
      </c>
      <c r="G15" s="375">
        <v>0</v>
      </c>
      <c r="H15" s="376">
        <v>0</v>
      </c>
      <c r="I15" s="376">
        <v>0</v>
      </c>
      <c r="J15" s="376">
        <v>0</v>
      </c>
      <c r="K15" s="376">
        <v>50</v>
      </c>
      <c r="L15" s="376">
        <v>50</v>
      </c>
      <c r="M15" s="374">
        <v>0</v>
      </c>
      <c r="N15" s="376">
        <v>0</v>
      </c>
      <c r="O15" s="376">
        <v>0</v>
      </c>
      <c r="P15" s="376">
        <v>0</v>
      </c>
      <c r="Q15" s="376">
        <v>0</v>
      </c>
      <c r="R15" s="391">
        <v>0</v>
      </c>
      <c r="S15" s="392">
        <v>0</v>
      </c>
      <c r="T15" s="393">
        <v>0</v>
      </c>
      <c r="U15" s="391">
        <v>0</v>
      </c>
    </row>
    <row r="16" spans="1:21" ht="24.75" customHeight="1">
      <c r="A16" s="371" t="s">
        <v>169</v>
      </c>
      <c r="B16" s="371" t="s">
        <v>158</v>
      </c>
      <c r="C16" s="371" t="s">
        <v>158</v>
      </c>
      <c r="D16" s="372" t="s">
        <v>159</v>
      </c>
      <c r="E16" s="373" t="s">
        <v>170</v>
      </c>
      <c r="F16" s="374">
        <v>5511.58</v>
      </c>
      <c r="G16" s="375">
        <v>4731.58</v>
      </c>
      <c r="H16" s="376">
        <v>3996.63</v>
      </c>
      <c r="I16" s="376">
        <v>734.95</v>
      </c>
      <c r="J16" s="376">
        <v>0</v>
      </c>
      <c r="K16" s="376">
        <v>780</v>
      </c>
      <c r="L16" s="376">
        <v>780</v>
      </c>
      <c r="M16" s="374">
        <v>0</v>
      </c>
      <c r="N16" s="376">
        <v>0</v>
      </c>
      <c r="O16" s="376">
        <v>0</v>
      </c>
      <c r="P16" s="376">
        <v>0</v>
      </c>
      <c r="Q16" s="376">
        <v>0</v>
      </c>
      <c r="R16" s="391">
        <v>0</v>
      </c>
      <c r="S16" s="392">
        <v>0</v>
      </c>
      <c r="T16" s="393">
        <v>0</v>
      </c>
      <c r="U16" s="391">
        <v>0</v>
      </c>
    </row>
    <row r="17" spans="1:22" ht="24.75" customHeight="1">
      <c r="A17" s="371" t="s">
        <v>161</v>
      </c>
      <c r="B17" s="371" t="s">
        <v>157</v>
      </c>
      <c r="C17" s="371" t="s">
        <v>158</v>
      </c>
      <c r="D17" s="372" t="s">
        <v>159</v>
      </c>
      <c r="E17" s="373" t="s">
        <v>162</v>
      </c>
      <c r="F17" s="374">
        <v>564.6</v>
      </c>
      <c r="G17" s="375">
        <v>564.6</v>
      </c>
      <c r="H17" s="376">
        <v>564.6</v>
      </c>
      <c r="I17" s="376">
        <v>0</v>
      </c>
      <c r="J17" s="376">
        <v>0</v>
      </c>
      <c r="K17" s="376">
        <v>0</v>
      </c>
      <c r="L17" s="376">
        <v>0</v>
      </c>
      <c r="M17" s="374">
        <v>0</v>
      </c>
      <c r="N17" s="376">
        <v>0</v>
      </c>
      <c r="O17" s="376">
        <v>0</v>
      </c>
      <c r="P17" s="376">
        <v>0</v>
      </c>
      <c r="Q17" s="376">
        <v>0</v>
      </c>
      <c r="R17" s="391">
        <v>0</v>
      </c>
      <c r="S17" s="392">
        <v>0</v>
      </c>
      <c r="T17" s="393">
        <v>0</v>
      </c>
      <c r="U17" s="391">
        <v>0</v>
      </c>
      <c r="V17"/>
    </row>
    <row r="18" spans="1:22" ht="18.75" customHeight="1">
      <c r="A18"/>
      <c r="B18"/>
      <c r="C18"/>
      <c r="D18"/>
      <c r="E18"/>
      <c r="F18"/>
      <c r="G18" s="377"/>
      <c r="P18"/>
      <c r="Q18"/>
      <c r="R18"/>
      <c r="S18"/>
      <c r="T18"/>
      <c r="U18"/>
      <c r="V18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511810929756464" right="0.5511810929756464" top="0.7874015748031494" bottom="0.5905511811023622" header="0.5118110048489307" footer="0.5118110048489307"/>
  <pageSetup fitToHeight="1" fitToWidth="1" horizontalDpi="1200" verticalDpi="1200" orientation="landscape" paperSize="9" scale="72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29"/>
      <c r="B1" s="330"/>
      <c r="C1" s="330"/>
      <c r="D1" s="330"/>
      <c r="E1" s="330"/>
      <c r="F1" s="331" t="s">
        <v>209</v>
      </c>
    </row>
    <row r="2" spans="1:6" ht="22.5" customHeight="1">
      <c r="A2" s="332" t="s">
        <v>210</v>
      </c>
      <c r="B2" s="332"/>
      <c r="C2" s="332"/>
      <c r="D2" s="332"/>
      <c r="E2" s="332"/>
      <c r="F2" s="332"/>
    </row>
    <row r="3" spans="1:6" ht="14.25" customHeight="1">
      <c r="A3" s="333"/>
      <c r="B3" s="333"/>
      <c r="C3" s="333"/>
      <c r="D3" s="334"/>
      <c r="E3" s="334"/>
      <c r="F3" s="335" t="s">
        <v>55</v>
      </c>
    </row>
    <row r="4" spans="1:6" ht="17.25" customHeight="1">
      <c r="A4" s="336" t="s">
        <v>56</v>
      </c>
      <c r="B4" s="336"/>
      <c r="C4" s="336" t="s">
        <v>57</v>
      </c>
      <c r="D4" s="336"/>
      <c r="E4" s="336"/>
      <c r="F4" s="336"/>
    </row>
    <row r="5" spans="1:6" ht="17.25" customHeight="1">
      <c r="A5" s="337" t="s">
        <v>58</v>
      </c>
      <c r="B5" s="337" t="s">
        <v>59</v>
      </c>
      <c r="C5" s="338" t="s">
        <v>58</v>
      </c>
      <c r="D5" s="337" t="s">
        <v>135</v>
      </c>
      <c r="E5" s="338" t="s">
        <v>211</v>
      </c>
      <c r="F5" s="337" t="s">
        <v>212</v>
      </c>
    </row>
    <row r="6" spans="1:6" s="51" customFormat="1" ht="15" customHeight="1">
      <c r="A6" s="339" t="s">
        <v>213</v>
      </c>
      <c r="B6" s="340">
        <v>7250.37</v>
      </c>
      <c r="C6" s="339" t="s">
        <v>64</v>
      </c>
      <c r="D6" s="341">
        <v>0</v>
      </c>
      <c r="E6" s="341">
        <v>0</v>
      </c>
      <c r="F6" s="341">
        <v>0</v>
      </c>
    </row>
    <row r="7" spans="1:6" s="51" customFormat="1" ht="15" customHeight="1">
      <c r="A7" s="339" t="s">
        <v>214</v>
      </c>
      <c r="B7" s="340">
        <v>6470.37</v>
      </c>
      <c r="C7" s="342" t="s">
        <v>68</v>
      </c>
      <c r="D7" s="341">
        <v>0</v>
      </c>
      <c r="E7" s="341">
        <v>0</v>
      </c>
      <c r="F7" s="341">
        <v>0</v>
      </c>
    </row>
    <row r="8" spans="1:6" s="51" customFormat="1" ht="15" customHeight="1">
      <c r="A8" s="339" t="s">
        <v>71</v>
      </c>
      <c r="B8" s="340">
        <v>780</v>
      </c>
      <c r="C8" s="339" t="s">
        <v>72</v>
      </c>
      <c r="D8" s="341">
        <v>0</v>
      </c>
      <c r="E8" s="341">
        <v>0</v>
      </c>
      <c r="F8" s="341">
        <v>0</v>
      </c>
    </row>
    <row r="9" spans="1:6" s="51" customFormat="1" ht="15" customHeight="1">
      <c r="A9" s="339" t="s">
        <v>215</v>
      </c>
      <c r="B9" s="340">
        <v>0</v>
      </c>
      <c r="C9" s="339" t="s">
        <v>76</v>
      </c>
      <c r="D9" s="341">
        <v>0</v>
      </c>
      <c r="E9" s="341">
        <v>0</v>
      </c>
      <c r="F9" s="341">
        <v>0</v>
      </c>
    </row>
    <row r="10" spans="1:6" s="51" customFormat="1" ht="15" customHeight="1">
      <c r="A10" s="339"/>
      <c r="B10" s="340"/>
      <c r="C10" s="339" t="s">
        <v>80</v>
      </c>
      <c r="D10" s="341">
        <v>0</v>
      </c>
      <c r="E10" s="341">
        <v>0</v>
      </c>
      <c r="F10" s="341">
        <v>0</v>
      </c>
    </row>
    <row r="11" spans="1:6" s="51" customFormat="1" ht="15" customHeight="1">
      <c r="A11" s="339"/>
      <c r="B11" s="340"/>
      <c r="C11" s="339" t="s">
        <v>84</v>
      </c>
      <c r="D11" s="341">
        <v>0</v>
      </c>
      <c r="E11" s="341">
        <v>0</v>
      </c>
      <c r="F11" s="341">
        <v>0</v>
      </c>
    </row>
    <row r="12" spans="1:6" s="51" customFormat="1" ht="15" customHeight="1">
      <c r="A12" s="339"/>
      <c r="B12" s="340"/>
      <c r="C12" s="339" t="s">
        <v>88</v>
      </c>
      <c r="D12" s="341">
        <v>717.6</v>
      </c>
      <c r="E12" s="341">
        <v>717.6</v>
      </c>
      <c r="F12" s="341">
        <v>0</v>
      </c>
    </row>
    <row r="13" spans="1:6" s="51" customFormat="1" ht="15" customHeight="1">
      <c r="A13" s="339"/>
      <c r="B13" s="340"/>
      <c r="C13" s="339" t="s">
        <v>91</v>
      </c>
      <c r="D13" s="341">
        <v>0</v>
      </c>
      <c r="E13" s="341">
        <v>0</v>
      </c>
      <c r="F13" s="341">
        <v>0</v>
      </c>
    </row>
    <row r="14" spans="1:6" s="51" customFormat="1" ht="15" customHeight="1">
      <c r="A14" s="339"/>
      <c r="B14" s="340"/>
      <c r="C14" s="339" t="s">
        <v>93</v>
      </c>
      <c r="D14" s="341">
        <v>406.59</v>
      </c>
      <c r="E14" s="341">
        <v>406.59</v>
      </c>
      <c r="F14" s="341">
        <v>0</v>
      </c>
    </row>
    <row r="15" spans="1:6" s="51" customFormat="1" ht="15" customHeight="1">
      <c r="A15" s="343"/>
      <c r="B15" s="340"/>
      <c r="C15" s="339" t="s">
        <v>97</v>
      </c>
      <c r="D15" s="341">
        <v>0</v>
      </c>
      <c r="E15" s="341">
        <v>0</v>
      </c>
      <c r="F15" s="341">
        <v>0</v>
      </c>
    </row>
    <row r="16" spans="1:6" s="51" customFormat="1" ht="15" customHeight="1">
      <c r="A16" s="339"/>
      <c r="B16" s="340"/>
      <c r="C16" s="339" t="s">
        <v>100</v>
      </c>
      <c r="D16" s="341">
        <v>50</v>
      </c>
      <c r="E16" s="341">
        <v>50</v>
      </c>
      <c r="F16" s="341">
        <v>0</v>
      </c>
    </row>
    <row r="17" spans="1:6" s="51" customFormat="1" ht="15" customHeight="1">
      <c r="A17" s="339"/>
      <c r="B17" s="340"/>
      <c r="C17" s="339" t="s">
        <v>103</v>
      </c>
      <c r="D17" s="341">
        <v>0</v>
      </c>
      <c r="E17" s="341">
        <v>0</v>
      </c>
      <c r="F17" s="341">
        <v>0</v>
      </c>
    </row>
    <row r="18" spans="1:6" s="51" customFormat="1" ht="15" customHeight="1">
      <c r="A18" s="339"/>
      <c r="B18" s="340"/>
      <c r="C18" s="339" t="s">
        <v>106</v>
      </c>
      <c r="D18" s="341">
        <v>5511.58</v>
      </c>
      <c r="E18" s="341">
        <v>5511.58</v>
      </c>
      <c r="F18" s="341">
        <v>0</v>
      </c>
    </row>
    <row r="19" spans="1:6" s="51" customFormat="1" ht="15" customHeight="1">
      <c r="A19" s="339"/>
      <c r="B19" s="340"/>
      <c r="C19" s="344" t="s">
        <v>109</v>
      </c>
      <c r="D19" s="341">
        <v>0</v>
      </c>
      <c r="E19" s="341">
        <v>0</v>
      </c>
      <c r="F19" s="341">
        <v>0</v>
      </c>
    </row>
    <row r="20" spans="1:6" s="51" customFormat="1" ht="15" customHeight="1">
      <c r="A20" s="339"/>
      <c r="B20" s="340"/>
      <c r="C20" s="344" t="s">
        <v>112</v>
      </c>
      <c r="D20" s="341">
        <v>0</v>
      </c>
      <c r="E20" s="341">
        <v>0</v>
      </c>
      <c r="F20" s="341">
        <v>0</v>
      </c>
    </row>
    <row r="21" spans="1:6" s="51" customFormat="1" ht="15" customHeight="1">
      <c r="A21" s="339"/>
      <c r="B21" s="340"/>
      <c r="C21" s="344" t="s">
        <v>115</v>
      </c>
      <c r="D21" s="341">
        <v>0</v>
      </c>
      <c r="E21" s="341">
        <v>0</v>
      </c>
      <c r="F21" s="341">
        <v>0</v>
      </c>
    </row>
    <row r="22" spans="1:6" s="51" customFormat="1" ht="15" customHeight="1">
      <c r="A22" s="339"/>
      <c r="B22" s="340"/>
      <c r="C22" s="344" t="s">
        <v>118</v>
      </c>
      <c r="D22" s="341">
        <v>564.6</v>
      </c>
      <c r="E22" s="341">
        <v>564.6</v>
      </c>
      <c r="F22" s="341">
        <v>0</v>
      </c>
    </row>
    <row r="23" spans="1:6" s="51" customFormat="1" ht="15" customHeight="1">
      <c r="A23" s="339"/>
      <c r="B23" s="340"/>
      <c r="C23" s="344" t="s">
        <v>119</v>
      </c>
      <c r="D23" s="341">
        <v>0</v>
      </c>
      <c r="E23" s="341">
        <v>0</v>
      </c>
      <c r="F23" s="341">
        <v>0</v>
      </c>
    </row>
    <row r="24" spans="1:6" s="51" customFormat="1" ht="15" customHeight="1">
      <c r="A24" s="339"/>
      <c r="B24" s="340"/>
      <c r="C24" s="344" t="s">
        <v>216</v>
      </c>
      <c r="D24" s="345">
        <v>0</v>
      </c>
      <c r="E24" s="345">
        <v>0</v>
      </c>
      <c r="F24" s="345">
        <v>0</v>
      </c>
    </row>
    <row r="25" spans="1:6" s="51" customFormat="1" ht="15" customHeight="1">
      <c r="A25" s="339"/>
      <c r="B25" s="340"/>
      <c r="C25" s="344" t="s">
        <v>217</v>
      </c>
      <c r="D25" s="341">
        <v>0</v>
      </c>
      <c r="E25" s="341">
        <v>0</v>
      </c>
      <c r="F25" s="341">
        <v>0</v>
      </c>
    </row>
    <row r="26" spans="1:6" s="51" customFormat="1" ht="15" customHeight="1">
      <c r="A26" s="339"/>
      <c r="B26" s="340"/>
      <c r="C26" s="344" t="s">
        <v>218</v>
      </c>
      <c r="D26" s="341">
        <v>0</v>
      </c>
      <c r="E26" s="341">
        <v>0</v>
      </c>
      <c r="F26" s="341">
        <v>0</v>
      </c>
    </row>
    <row r="27" spans="1:6" s="51" customFormat="1" ht="15" customHeight="1">
      <c r="A27" s="339"/>
      <c r="B27" s="340"/>
      <c r="C27" s="344" t="s">
        <v>219</v>
      </c>
      <c r="D27" s="341">
        <v>0</v>
      </c>
      <c r="E27" s="341">
        <v>0</v>
      </c>
      <c r="F27" s="341">
        <v>0</v>
      </c>
    </row>
    <row r="28" spans="1:6" ht="15" customHeight="1">
      <c r="A28" s="339"/>
      <c r="B28" s="340"/>
      <c r="C28" s="344"/>
      <c r="D28" s="148"/>
      <c r="E28" s="148"/>
      <c r="F28" s="148"/>
    </row>
    <row r="29" spans="1:6" s="51" customFormat="1" ht="15" customHeight="1">
      <c r="A29" s="346" t="s">
        <v>124</v>
      </c>
      <c r="B29" s="340">
        <v>7250.37</v>
      </c>
      <c r="C29" s="346" t="s">
        <v>125</v>
      </c>
      <c r="D29" s="341">
        <v>7250.37</v>
      </c>
      <c r="E29" s="341">
        <v>7250.37</v>
      </c>
      <c r="F29" s="341">
        <v>0</v>
      </c>
    </row>
    <row r="30" spans="1:6" ht="14.25">
      <c r="A30" s="347"/>
      <c r="B30" s="347"/>
      <c r="C30" s="347"/>
      <c r="D30" s="347"/>
      <c r="E30" s="347"/>
      <c r="F30" s="347"/>
    </row>
  </sheetData>
  <sheetProtection formatCells="0" formatColumns="0" formatRows="0"/>
  <mergeCells count="3">
    <mergeCell ref="A2:F2"/>
    <mergeCell ref="A3:C3"/>
    <mergeCell ref="A30:F30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6.875" defaultRowHeight="18.75" customHeight="1"/>
  <cols>
    <col min="1" max="1" width="5.375" style="305" customWidth="1"/>
    <col min="2" max="3" width="5.375" style="306" customWidth="1"/>
    <col min="4" max="4" width="7.625" style="307" customWidth="1"/>
    <col min="5" max="5" width="24.125" style="308" customWidth="1"/>
    <col min="6" max="13" width="8.625" style="309" customWidth="1"/>
    <col min="14" max="18" width="8.625" style="310" customWidth="1"/>
    <col min="19" max="19" width="8.625" style="311" customWidth="1"/>
    <col min="20" max="247" width="8.00390625" style="310" customWidth="1"/>
    <col min="248" max="252" width="6.875" style="311" customWidth="1"/>
    <col min="253" max="16384" width="6.875" style="311" customWidth="1"/>
  </cols>
  <sheetData>
    <row r="1" spans="1:252" ht="23.25" customHeight="1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Q1" s="312"/>
      <c r="R1" s="312"/>
      <c r="S1" s="324" t="s">
        <v>220</v>
      </c>
      <c r="IN1"/>
      <c r="IO1"/>
      <c r="IP1"/>
      <c r="IQ1"/>
      <c r="IR1"/>
    </row>
    <row r="2" spans="1:252" ht="23.25" customHeight="1">
      <c r="A2" s="313" t="s">
        <v>221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IN2"/>
      <c r="IO2"/>
      <c r="IP2"/>
      <c r="IQ2"/>
      <c r="IR2"/>
    </row>
    <row r="3" spans="1:252" s="303" customFormat="1" ht="23.25" customHeight="1">
      <c r="A3" s="314"/>
      <c r="B3" s="315"/>
      <c r="C3" s="315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Q3" s="312"/>
      <c r="R3" s="312"/>
      <c r="S3" s="325" t="s">
        <v>132</v>
      </c>
      <c r="IN3"/>
      <c r="IO3"/>
      <c r="IP3"/>
      <c r="IQ3"/>
      <c r="IR3"/>
    </row>
    <row r="4" spans="1:252" s="303" customFormat="1" ht="23.25" customHeight="1">
      <c r="A4" s="316" t="s">
        <v>178</v>
      </c>
      <c r="B4" s="316"/>
      <c r="C4" s="316"/>
      <c r="D4" s="113" t="s">
        <v>133</v>
      </c>
      <c r="E4" s="317" t="s">
        <v>151</v>
      </c>
      <c r="F4" s="113" t="s">
        <v>222</v>
      </c>
      <c r="G4" s="318" t="s">
        <v>199</v>
      </c>
      <c r="H4" s="318"/>
      <c r="I4" s="318"/>
      <c r="J4" s="318"/>
      <c r="K4" s="318" t="s">
        <v>200</v>
      </c>
      <c r="L4" s="318"/>
      <c r="M4" s="318"/>
      <c r="N4" s="318"/>
      <c r="O4" s="318"/>
      <c r="P4" s="318"/>
      <c r="Q4" s="318"/>
      <c r="R4" s="318"/>
      <c r="S4" s="113" t="s">
        <v>203</v>
      </c>
      <c r="IN4"/>
      <c r="IO4"/>
      <c r="IP4"/>
      <c r="IQ4"/>
      <c r="IR4"/>
    </row>
    <row r="5" spans="1:252" s="303" customFormat="1" ht="23.25" customHeight="1">
      <c r="A5" s="113" t="s">
        <v>153</v>
      </c>
      <c r="B5" s="113" t="s">
        <v>154</v>
      </c>
      <c r="C5" s="113" t="s">
        <v>155</v>
      </c>
      <c r="D5" s="113"/>
      <c r="E5" s="113"/>
      <c r="F5" s="113"/>
      <c r="G5" s="113" t="s">
        <v>135</v>
      </c>
      <c r="H5" s="113" t="s">
        <v>204</v>
      </c>
      <c r="I5" s="113" t="s">
        <v>205</v>
      </c>
      <c r="J5" s="113" t="s">
        <v>189</v>
      </c>
      <c r="K5" s="113" t="s">
        <v>135</v>
      </c>
      <c r="L5" s="113" t="s">
        <v>206</v>
      </c>
      <c r="M5" s="113" t="s">
        <v>187</v>
      </c>
      <c r="N5" s="113" t="s">
        <v>191</v>
      </c>
      <c r="O5" s="113" t="s">
        <v>190</v>
      </c>
      <c r="P5" s="113" t="s">
        <v>207</v>
      </c>
      <c r="Q5" s="113" t="s">
        <v>208</v>
      </c>
      <c r="R5" s="113" t="s">
        <v>195</v>
      </c>
      <c r="S5" s="113"/>
      <c r="IN5"/>
      <c r="IO5"/>
      <c r="IP5"/>
      <c r="IQ5"/>
      <c r="IR5"/>
    </row>
    <row r="6" spans="1:252" ht="31.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IN6"/>
      <c r="IO6"/>
      <c r="IP6"/>
      <c r="IQ6"/>
      <c r="IR6"/>
    </row>
    <row r="7" spans="1:252" ht="23.25" customHeight="1">
      <c r="A7" s="319" t="s">
        <v>147</v>
      </c>
      <c r="B7" s="320" t="s">
        <v>147</v>
      </c>
      <c r="C7" s="320" t="s">
        <v>147</v>
      </c>
      <c r="D7" s="320" t="s">
        <v>147</v>
      </c>
      <c r="E7" s="320" t="s">
        <v>147</v>
      </c>
      <c r="F7" s="320">
        <v>1</v>
      </c>
      <c r="G7" s="320">
        <v>2</v>
      </c>
      <c r="H7" s="320">
        <v>3</v>
      </c>
      <c r="I7" s="319">
        <v>4</v>
      </c>
      <c r="J7" s="319">
        <v>5</v>
      </c>
      <c r="K7" s="320">
        <v>6</v>
      </c>
      <c r="L7" s="320">
        <v>7</v>
      </c>
      <c r="M7" s="320">
        <v>8</v>
      </c>
      <c r="N7" s="319">
        <v>9</v>
      </c>
      <c r="O7" s="319">
        <v>10</v>
      </c>
      <c r="P7" s="320">
        <v>11</v>
      </c>
      <c r="Q7" s="320">
        <v>12</v>
      </c>
      <c r="R7" s="320">
        <v>13</v>
      </c>
      <c r="S7" s="326">
        <v>14</v>
      </c>
      <c r="IN7"/>
      <c r="IO7"/>
      <c r="IP7"/>
      <c r="IQ7"/>
      <c r="IR7"/>
    </row>
    <row r="8" spans="1:252" s="304" customFormat="1" ht="23.25" customHeight="1">
      <c r="A8" s="321"/>
      <c r="B8" s="321"/>
      <c r="C8" s="321"/>
      <c r="D8" s="322"/>
      <c r="E8" s="322"/>
      <c r="F8" s="323">
        <f aca="true" t="shared" si="0" ref="F8:S8">F9+F15+F19+F22+F25</f>
        <v>7250.370000000001</v>
      </c>
      <c r="G8" s="323">
        <f t="shared" si="0"/>
        <v>6420.370000000001</v>
      </c>
      <c r="H8" s="323">
        <f t="shared" si="0"/>
        <v>5677.5</v>
      </c>
      <c r="I8" s="323">
        <f t="shared" si="0"/>
        <v>734.95</v>
      </c>
      <c r="J8" s="323">
        <f t="shared" si="0"/>
        <v>7.92</v>
      </c>
      <c r="K8" s="323">
        <f t="shared" si="0"/>
        <v>830</v>
      </c>
      <c r="L8" s="323">
        <f t="shared" si="0"/>
        <v>830</v>
      </c>
      <c r="M8" s="323">
        <f t="shared" si="0"/>
        <v>0</v>
      </c>
      <c r="N8" s="323">
        <f t="shared" si="0"/>
        <v>0</v>
      </c>
      <c r="O8" s="323">
        <f t="shared" si="0"/>
        <v>0</v>
      </c>
      <c r="P8" s="323">
        <f t="shared" si="0"/>
        <v>0</v>
      </c>
      <c r="Q8" s="323">
        <f t="shared" si="0"/>
        <v>0</v>
      </c>
      <c r="R8" s="323">
        <f t="shared" si="0"/>
        <v>0</v>
      </c>
      <c r="S8" s="327">
        <f t="shared" si="0"/>
        <v>0</v>
      </c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  <c r="BZ8" s="328"/>
      <c r="CA8" s="328"/>
      <c r="CB8" s="328"/>
      <c r="CC8" s="328"/>
      <c r="CD8" s="328"/>
      <c r="CE8" s="328"/>
      <c r="CF8" s="328"/>
      <c r="CG8" s="328"/>
      <c r="CH8" s="328"/>
      <c r="CI8" s="328"/>
      <c r="CJ8" s="328"/>
      <c r="CK8" s="328"/>
      <c r="CL8" s="328"/>
      <c r="CM8" s="328"/>
      <c r="CN8" s="328"/>
      <c r="CO8" s="328"/>
      <c r="CP8" s="328"/>
      <c r="CQ8" s="328"/>
      <c r="CR8" s="328"/>
      <c r="CS8" s="328"/>
      <c r="CT8" s="328"/>
      <c r="CU8" s="328"/>
      <c r="CV8" s="328"/>
      <c r="CW8" s="328"/>
      <c r="CX8" s="328"/>
      <c r="CY8" s="328"/>
      <c r="CZ8" s="328"/>
      <c r="DA8" s="328"/>
      <c r="DB8" s="328"/>
      <c r="DC8" s="328"/>
      <c r="DD8" s="328"/>
      <c r="DE8" s="328"/>
      <c r="DF8" s="328"/>
      <c r="DG8" s="328"/>
      <c r="DH8" s="328"/>
      <c r="DI8" s="328"/>
      <c r="DJ8" s="328"/>
      <c r="DK8" s="328"/>
      <c r="DL8" s="328"/>
      <c r="DM8" s="328"/>
      <c r="DN8" s="328"/>
      <c r="DO8" s="328"/>
      <c r="DP8" s="328"/>
      <c r="DQ8" s="328"/>
      <c r="DR8" s="328"/>
      <c r="DS8" s="328"/>
      <c r="DT8" s="328"/>
      <c r="DU8" s="328"/>
      <c r="DV8" s="328"/>
      <c r="DW8" s="328"/>
      <c r="DX8" s="328"/>
      <c r="DY8" s="328"/>
      <c r="DZ8" s="328"/>
      <c r="EA8" s="328"/>
      <c r="EB8" s="328"/>
      <c r="EC8" s="328"/>
      <c r="ED8" s="328"/>
      <c r="EE8" s="328"/>
      <c r="EF8" s="328"/>
      <c r="EG8" s="328"/>
      <c r="EH8" s="328"/>
      <c r="EI8" s="328"/>
      <c r="EJ8" s="328"/>
      <c r="EK8" s="328"/>
      <c r="EL8" s="328"/>
      <c r="EM8" s="328"/>
      <c r="EN8" s="328"/>
      <c r="EO8" s="328"/>
      <c r="EP8" s="328"/>
      <c r="EQ8" s="328"/>
      <c r="ER8" s="328"/>
      <c r="ES8" s="328"/>
      <c r="ET8" s="328"/>
      <c r="EU8" s="328"/>
      <c r="EV8" s="328"/>
      <c r="EW8" s="328"/>
      <c r="EX8" s="328"/>
      <c r="EY8" s="328"/>
      <c r="EZ8" s="328"/>
      <c r="FA8" s="328"/>
      <c r="FB8" s="328"/>
      <c r="FC8" s="328"/>
      <c r="FD8" s="328"/>
      <c r="FE8" s="328"/>
      <c r="FF8" s="328"/>
      <c r="FG8" s="328"/>
      <c r="FH8" s="328"/>
      <c r="FI8" s="328"/>
      <c r="FJ8" s="328"/>
      <c r="FK8" s="328"/>
      <c r="FL8" s="328"/>
      <c r="FM8" s="328"/>
      <c r="FN8" s="328"/>
      <c r="FO8" s="328"/>
      <c r="FP8" s="328"/>
      <c r="FQ8" s="328"/>
      <c r="FR8" s="328"/>
      <c r="FS8" s="328"/>
      <c r="FT8" s="328"/>
      <c r="FU8" s="328"/>
      <c r="FV8" s="328"/>
      <c r="FW8" s="328"/>
      <c r="FX8" s="328"/>
      <c r="FY8" s="328"/>
      <c r="FZ8" s="328"/>
      <c r="GA8" s="328"/>
      <c r="GB8" s="328"/>
      <c r="GC8" s="328"/>
      <c r="GD8" s="328"/>
      <c r="GE8" s="328"/>
      <c r="GF8" s="328"/>
      <c r="GG8" s="328"/>
      <c r="GH8" s="328"/>
      <c r="GI8" s="328"/>
      <c r="GJ8" s="328"/>
      <c r="GK8" s="328"/>
      <c r="GL8" s="328"/>
      <c r="GM8" s="328"/>
      <c r="GN8" s="328"/>
      <c r="GO8" s="328"/>
      <c r="GP8" s="328"/>
      <c r="GQ8" s="328"/>
      <c r="GR8" s="328"/>
      <c r="GS8" s="328"/>
      <c r="GT8" s="328"/>
      <c r="GU8" s="328"/>
      <c r="GV8" s="328"/>
      <c r="GW8" s="328"/>
      <c r="GX8" s="328"/>
      <c r="GY8" s="328"/>
      <c r="GZ8" s="328"/>
      <c r="HA8" s="328"/>
      <c r="HB8" s="328"/>
      <c r="HC8" s="328"/>
      <c r="HD8" s="328"/>
      <c r="HE8" s="328"/>
      <c r="HF8" s="328"/>
      <c r="HG8" s="328"/>
      <c r="HH8" s="328"/>
      <c r="HI8" s="328"/>
      <c r="HJ8" s="328"/>
      <c r="HK8" s="328"/>
      <c r="HL8" s="328"/>
      <c r="HM8" s="328"/>
      <c r="HN8" s="328"/>
      <c r="HO8" s="328"/>
      <c r="HP8" s="328"/>
      <c r="HQ8" s="328"/>
      <c r="HR8" s="328"/>
      <c r="HS8" s="328"/>
      <c r="HT8" s="328"/>
      <c r="HU8" s="328"/>
      <c r="HV8" s="328"/>
      <c r="HW8" s="328"/>
      <c r="HX8" s="328"/>
      <c r="HY8" s="328"/>
      <c r="HZ8" s="328"/>
      <c r="IA8" s="328"/>
      <c r="IB8" s="328"/>
      <c r="IC8" s="328"/>
      <c r="ID8" s="328"/>
      <c r="IE8" s="328"/>
      <c r="IF8" s="328"/>
      <c r="IG8" s="328"/>
      <c r="IH8" s="328"/>
      <c r="II8" s="328"/>
      <c r="IJ8" s="328"/>
      <c r="IK8" s="328"/>
      <c r="IL8" s="328"/>
      <c r="IM8" s="328"/>
      <c r="IN8" s="51"/>
      <c r="IO8" s="51"/>
      <c r="IP8" s="51"/>
      <c r="IQ8" s="51"/>
      <c r="IR8" s="51"/>
    </row>
    <row r="9" spans="1:252" ht="23.25" customHeight="1">
      <c r="A9" s="321" t="s">
        <v>163</v>
      </c>
      <c r="B9" s="321"/>
      <c r="C9" s="321"/>
      <c r="D9" s="322"/>
      <c r="E9" s="322" t="s">
        <v>223</v>
      </c>
      <c r="F9" s="323">
        <f aca="true" t="shared" si="1" ref="F9:S9">F10+F13</f>
        <v>717.6</v>
      </c>
      <c r="G9" s="323">
        <f t="shared" si="1"/>
        <v>717.6</v>
      </c>
      <c r="H9" s="323">
        <f t="shared" si="1"/>
        <v>709.6800000000001</v>
      </c>
      <c r="I9" s="323">
        <f t="shared" si="1"/>
        <v>0</v>
      </c>
      <c r="J9" s="323">
        <f t="shared" si="1"/>
        <v>7.92</v>
      </c>
      <c r="K9" s="323">
        <f t="shared" si="1"/>
        <v>0</v>
      </c>
      <c r="L9" s="323">
        <f t="shared" si="1"/>
        <v>0</v>
      </c>
      <c r="M9" s="323">
        <f t="shared" si="1"/>
        <v>0</v>
      </c>
      <c r="N9" s="323">
        <f t="shared" si="1"/>
        <v>0</v>
      </c>
      <c r="O9" s="323">
        <f t="shared" si="1"/>
        <v>0</v>
      </c>
      <c r="P9" s="323">
        <f t="shared" si="1"/>
        <v>0</v>
      </c>
      <c r="Q9" s="323">
        <f t="shared" si="1"/>
        <v>0</v>
      </c>
      <c r="R9" s="323">
        <f t="shared" si="1"/>
        <v>0</v>
      </c>
      <c r="S9" s="327">
        <f t="shared" si="1"/>
        <v>0</v>
      </c>
      <c r="IN9"/>
      <c r="IO9"/>
      <c r="IP9"/>
      <c r="IQ9"/>
      <c r="IR9"/>
    </row>
    <row r="10" spans="1:252" ht="23.25" customHeight="1">
      <c r="A10" s="321"/>
      <c r="B10" s="321" t="s">
        <v>167</v>
      </c>
      <c r="C10" s="321" t="s">
        <v>157</v>
      </c>
      <c r="D10" s="322"/>
      <c r="E10" s="322" t="s">
        <v>224</v>
      </c>
      <c r="F10" s="323">
        <f aca="true" t="shared" si="2" ref="F10:S10">SUM(F11:F12)</f>
        <v>647.39</v>
      </c>
      <c r="G10" s="323">
        <f t="shared" si="2"/>
        <v>647.39</v>
      </c>
      <c r="H10" s="323">
        <f t="shared" si="2"/>
        <v>639.47</v>
      </c>
      <c r="I10" s="323">
        <f t="shared" si="2"/>
        <v>0</v>
      </c>
      <c r="J10" s="323">
        <f t="shared" si="2"/>
        <v>7.92</v>
      </c>
      <c r="K10" s="323">
        <f t="shared" si="2"/>
        <v>0</v>
      </c>
      <c r="L10" s="323">
        <f t="shared" si="2"/>
        <v>0</v>
      </c>
      <c r="M10" s="323">
        <f t="shared" si="2"/>
        <v>0</v>
      </c>
      <c r="N10" s="323">
        <f t="shared" si="2"/>
        <v>0</v>
      </c>
      <c r="O10" s="323">
        <f t="shared" si="2"/>
        <v>0</v>
      </c>
      <c r="P10" s="323">
        <f t="shared" si="2"/>
        <v>0</v>
      </c>
      <c r="Q10" s="323">
        <f t="shared" si="2"/>
        <v>0</v>
      </c>
      <c r="R10" s="323">
        <f t="shared" si="2"/>
        <v>0</v>
      </c>
      <c r="S10" s="327">
        <f t="shared" si="2"/>
        <v>0</v>
      </c>
      <c r="IN10"/>
      <c r="IO10"/>
      <c r="IP10"/>
      <c r="IQ10"/>
      <c r="IR10"/>
    </row>
    <row r="11" spans="1:252" ht="23.25" customHeight="1">
      <c r="A11" s="321" t="s">
        <v>225</v>
      </c>
      <c r="B11" s="321" t="s">
        <v>226</v>
      </c>
      <c r="C11" s="321" t="s">
        <v>227</v>
      </c>
      <c r="D11" s="322" t="s">
        <v>4</v>
      </c>
      <c r="E11" s="322" t="s">
        <v>228</v>
      </c>
      <c r="F11" s="323">
        <v>7.92</v>
      </c>
      <c r="G11" s="323">
        <v>7.92</v>
      </c>
      <c r="H11" s="323">
        <v>0</v>
      </c>
      <c r="I11" s="323">
        <v>0</v>
      </c>
      <c r="J11" s="323">
        <v>7.92</v>
      </c>
      <c r="K11" s="323">
        <v>0</v>
      </c>
      <c r="L11" s="323">
        <v>0</v>
      </c>
      <c r="M11" s="323">
        <v>0</v>
      </c>
      <c r="N11" s="323">
        <v>0</v>
      </c>
      <c r="O11" s="323">
        <v>0</v>
      </c>
      <c r="P11" s="323">
        <v>0</v>
      </c>
      <c r="Q11" s="323">
        <v>0</v>
      </c>
      <c r="R11" s="323">
        <v>0</v>
      </c>
      <c r="S11" s="327">
        <v>0</v>
      </c>
      <c r="IN11"/>
      <c r="IO11"/>
      <c r="IP11"/>
      <c r="IQ11"/>
      <c r="IR11"/>
    </row>
    <row r="12" spans="1:252" ht="23.25" customHeight="1">
      <c r="A12" s="321" t="s">
        <v>225</v>
      </c>
      <c r="B12" s="321" t="s">
        <v>226</v>
      </c>
      <c r="C12" s="321" t="s">
        <v>226</v>
      </c>
      <c r="D12" s="322" t="s">
        <v>4</v>
      </c>
      <c r="E12" s="322" t="s">
        <v>228</v>
      </c>
      <c r="F12" s="323">
        <v>639.47</v>
      </c>
      <c r="G12" s="323">
        <v>639.47</v>
      </c>
      <c r="H12" s="323">
        <v>639.47</v>
      </c>
      <c r="I12" s="323">
        <v>0</v>
      </c>
      <c r="J12" s="323">
        <v>0</v>
      </c>
      <c r="K12" s="323">
        <v>0</v>
      </c>
      <c r="L12" s="323">
        <v>0</v>
      </c>
      <c r="M12" s="323">
        <v>0</v>
      </c>
      <c r="N12" s="323">
        <v>0</v>
      </c>
      <c r="O12" s="323">
        <v>0</v>
      </c>
      <c r="P12" s="323">
        <v>0</v>
      </c>
      <c r="Q12" s="323">
        <v>0</v>
      </c>
      <c r="R12" s="323">
        <v>0</v>
      </c>
      <c r="S12" s="327">
        <v>0</v>
      </c>
      <c r="IN12"/>
      <c r="IO12"/>
      <c r="IP12"/>
      <c r="IQ12"/>
      <c r="IR12"/>
    </row>
    <row r="13" spans="1:252" ht="23.25" customHeight="1">
      <c r="A13" s="321"/>
      <c r="B13" s="321" t="s">
        <v>164</v>
      </c>
      <c r="C13" s="321" t="s">
        <v>165</v>
      </c>
      <c r="D13" s="322"/>
      <c r="E13" s="322" t="s">
        <v>229</v>
      </c>
      <c r="F13" s="323">
        <f aca="true" t="shared" si="3" ref="F13:S13">F14</f>
        <v>70.21</v>
      </c>
      <c r="G13" s="323">
        <f t="shared" si="3"/>
        <v>70.21</v>
      </c>
      <c r="H13" s="323">
        <f t="shared" si="3"/>
        <v>70.21</v>
      </c>
      <c r="I13" s="323">
        <f t="shared" si="3"/>
        <v>0</v>
      </c>
      <c r="J13" s="323">
        <f t="shared" si="3"/>
        <v>0</v>
      </c>
      <c r="K13" s="323">
        <f t="shared" si="3"/>
        <v>0</v>
      </c>
      <c r="L13" s="323">
        <f t="shared" si="3"/>
        <v>0</v>
      </c>
      <c r="M13" s="323">
        <f t="shared" si="3"/>
        <v>0</v>
      </c>
      <c r="N13" s="323">
        <f t="shared" si="3"/>
        <v>0</v>
      </c>
      <c r="O13" s="323">
        <f t="shared" si="3"/>
        <v>0</v>
      </c>
      <c r="P13" s="323">
        <f t="shared" si="3"/>
        <v>0</v>
      </c>
      <c r="Q13" s="323">
        <f t="shared" si="3"/>
        <v>0</v>
      </c>
      <c r="R13" s="323">
        <f t="shared" si="3"/>
        <v>0</v>
      </c>
      <c r="S13" s="327">
        <f t="shared" si="3"/>
        <v>0</v>
      </c>
      <c r="IN13"/>
      <c r="IO13"/>
      <c r="IP13"/>
      <c r="IQ13"/>
      <c r="IR13"/>
    </row>
    <row r="14" spans="1:252" ht="23.25" customHeight="1">
      <c r="A14" s="321" t="s">
        <v>225</v>
      </c>
      <c r="B14" s="321" t="s">
        <v>230</v>
      </c>
      <c r="C14" s="321" t="s">
        <v>231</v>
      </c>
      <c r="D14" s="322" t="s">
        <v>4</v>
      </c>
      <c r="E14" s="322" t="s">
        <v>228</v>
      </c>
      <c r="F14" s="323">
        <v>70.21</v>
      </c>
      <c r="G14" s="323">
        <v>70.21</v>
      </c>
      <c r="H14" s="323">
        <v>70.21</v>
      </c>
      <c r="I14" s="323">
        <v>0</v>
      </c>
      <c r="J14" s="323">
        <v>0</v>
      </c>
      <c r="K14" s="323">
        <v>0</v>
      </c>
      <c r="L14" s="323">
        <v>0</v>
      </c>
      <c r="M14" s="323">
        <v>0</v>
      </c>
      <c r="N14" s="323">
        <v>0</v>
      </c>
      <c r="O14" s="323">
        <v>0</v>
      </c>
      <c r="P14" s="323">
        <v>0</v>
      </c>
      <c r="Q14" s="323">
        <v>0</v>
      </c>
      <c r="R14" s="323">
        <v>0</v>
      </c>
      <c r="S14" s="327">
        <v>0</v>
      </c>
      <c r="IN14"/>
      <c r="IO14"/>
      <c r="IP14"/>
      <c r="IQ14"/>
      <c r="IR14"/>
    </row>
    <row r="15" spans="1:252" ht="23.25" customHeight="1">
      <c r="A15" s="321" t="s">
        <v>172</v>
      </c>
      <c r="B15" s="321"/>
      <c r="C15" s="321"/>
      <c r="D15" s="322"/>
      <c r="E15" s="322" t="s">
        <v>232</v>
      </c>
      <c r="F15" s="323">
        <f aca="true" t="shared" si="4" ref="F15:S15">F16</f>
        <v>406.59</v>
      </c>
      <c r="G15" s="323">
        <f t="shared" si="4"/>
        <v>406.59</v>
      </c>
      <c r="H15" s="323">
        <f t="shared" si="4"/>
        <v>406.59</v>
      </c>
      <c r="I15" s="323">
        <f t="shared" si="4"/>
        <v>0</v>
      </c>
      <c r="J15" s="323">
        <f t="shared" si="4"/>
        <v>0</v>
      </c>
      <c r="K15" s="323">
        <f t="shared" si="4"/>
        <v>0</v>
      </c>
      <c r="L15" s="323">
        <f t="shared" si="4"/>
        <v>0</v>
      </c>
      <c r="M15" s="323">
        <f t="shared" si="4"/>
        <v>0</v>
      </c>
      <c r="N15" s="323">
        <f t="shared" si="4"/>
        <v>0</v>
      </c>
      <c r="O15" s="323">
        <f t="shared" si="4"/>
        <v>0</v>
      </c>
      <c r="P15" s="323">
        <f t="shared" si="4"/>
        <v>0</v>
      </c>
      <c r="Q15" s="323">
        <f t="shared" si="4"/>
        <v>0</v>
      </c>
      <c r="R15" s="323">
        <f t="shared" si="4"/>
        <v>0</v>
      </c>
      <c r="S15" s="327">
        <f t="shared" si="4"/>
        <v>0</v>
      </c>
      <c r="IN15"/>
      <c r="IO15"/>
      <c r="IP15"/>
      <c r="IQ15"/>
      <c r="IR15"/>
    </row>
    <row r="16" spans="1:252" ht="23.25" customHeight="1">
      <c r="A16" s="321"/>
      <c r="B16" s="321" t="s">
        <v>164</v>
      </c>
      <c r="C16" s="321" t="s">
        <v>157</v>
      </c>
      <c r="D16" s="322"/>
      <c r="E16" s="322" t="s">
        <v>233</v>
      </c>
      <c r="F16" s="323">
        <f aca="true" t="shared" si="5" ref="F16:S16">SUM(F17:F18)</f>
        <v>406.59</v>
      </c>
      <c r="G16" s="323">
        <f t="shared" si="5"/>
        <v>406.59</v>
      </c>
      <c r="H16" s="323">
        <f t="shared" si="5"/>
        <v>406.59</v>
      </c>
      <c r="I16" s="323">
        <f t="shared" si="5"/>
        <v>0</v>
      </c>
      <c r="J16" s="323">
        <f t="shared" si="5"/>
        <v>0</v>
      </c>
      <c r="K16" s="323">
        <f t="shared" si="5"/>
        <v>0</v>
      </c>
      <c r="L16" s="323">
        <f t="shared" si="5"/>
        <v>0</v>
      </c>
      <c r="M16" s="323">
        <f t="shared" si="5"/>
        <v>0</v>
      </c>
      <c r="N16" s="323">
        <f t="shared" si="5"/>
        <v>0</v>
      </c>
      <c r="O16" s="323">
        <f t="shared" si="5"/>
        <v>0</v>
      </c>
      <c r="P16" s="323">
        <f t="shared" si="5"/>
        <v>0</v>
      </c>
      <c r="Q16" s="323">
        <f t="shared" si="5"/>
        <v>0</v>
      </c>
      <c r="R16" s="323">
        <f t="shared" si="5"/>
        <v>0</v>
      </c>
      <c r="S16" s="327">
        <f t="shared" si="5"/>
        <v>0</v>
      </c>
      <c r="IN16"/>
      <c r="IO16"/>
      <c r="IP16"/>
      <c r="IQ16"/>
      <c r="IR16"/>
    </row>
    <row r="17" spans="1:252" ht="23.25" customHeight="1">
      <c r="A17" s="321" t="s">
        <v>234</v>
      </c>
      <c r="B17" s="321" t="s">
        <v>230</v>
      </c>
      <c r="C17" s="321" t="s">
        <v>227</v>
      </c>
      <c r="D17" s="322" t="s">
        <v>4</v>
      </c>
      <c r="E17" s="322" t="s">
        <v>228</v>
      </c>
      <c r="F17" s="323">
        <v>386.5</v>
      </c>
      <c r="G17" s="323">
        <v>386.5</v>
      </c>
      <c r="H17" s="323">
        <v>386.5</v>
      </c>
      <c r="I17" s="323">
        <v>0</v>
      </c>
      <c r="J17" s="323">
        <v>0</v>
      </c>
      <c r="K17" s="323">
        <v>0</v>
      </c>
      <c r="L17" s="323">
        <v>0</v>
      </c>
      <c r="M17" s="323">
        <v>0</v>
      </c>
      <c r="N17" s="323">
        <v>0</v>
      </c>
      <c r="O17" s="323">
        <v>0</v>
      </c>
      <c r="P17" s="323">
        <v>0</v>
      </c>
      <c r="Q17" s="323">
        <v>0</v>
      </c>
      <c r="R17" s="323">
        <v>0</v>
      </c>
      <c r="S17" s="327">
        <v>0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3.25" customHeight="1">
      <c r="A18" s="321" t="s">
        <v>234</v>
      </c>
      <c r="B18" s="321" t="s">
        <v>230</v>
      </c>
      <c r="C18" s="321" t="s">
        <v>235</v>
      </c>
      <c r="D18" s="322" t="s">
        <v>4</v>
      </c>
      <c r="E18" s="322" t="s">
        <v>228</v>
      </c>
      <c r="F18" s="323">
        <v>20.09</v>
      </c>
      <c r="G18" s="323">
        <v>20.09</v>
      </c>
      <c r="H18" s="323">
        <v>20.09</v>
      </c>
      <c r="I18" s="323">
        <v>0</v>
      </c>
      <c r="J18" s="323">
        <v>0</v>
      </c>
      <c r="K18" s="323">
        <v>0</v>
      </c>
      <c r="L18" s="323">
        <v>0</v>
      </c>
      <c r="M18" s="323">
        <v>0</v>
      </c>
      <c r="N18" s="323">
        <v>0</v>
      </c>
      <c r="O18" s="323">
        <v>0</v>
      </c>
      <c r="P18" s="323">
        <v>0</v>
      </c>
      <c r="Q18" s="323">
        <v>0</v>
      </c>
      <c r="R18" s="323">
        <v>0</v>
      </c>
      <c r="S18" s="327">
        <v>0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3.25" customHeight="1">
      <c r="A19" s="321" t="s">
        <v>156</v>
      </c>
      <c r="B19" s="321"/>
      <c r="C19" s="321"/>
      <c r="D19" s="322"/>
      <c r="E19" s="322" t="s">
        <v>236</v>
      </c>
      <c r="F19" s="323">
        <f aca="true" t="shared" si="6" ref="F19:S20">F20</f>
        <v>50</v>
      </c>
      <c r="G19" s="323">
        <f t="shared" si="6"/>
        <v>0</v>
      </c>
      <c r="H19" s="323">
        <f t="shared" si="6"/>
        <v>0</v>
      </c>
      <c r="I19" s="323">
        <f t="shared" si="6"/>
        <v>0</v>
      </c>
      <c r="J19" s="323">
        <f t="shared" si="6"/>
        <v>0</v>
      </c>
      <c r="K19" s="323">
        <f t="shared" si="6"/>
        <v>50</v>
      </c>
      <c r="L19" s="323">
        <f t="shared" si="6"/>
        <v>50</v>
      </c>
      <c r="M19" s="323">
        <f t="shared" si="6"/>
        <v>0</v>
      </c>
      <c r="N19" s="323">
        <f t="shared" si="6"/>
        <v>0</v>
      </c>
      <c r="O19" s="323">
        <f t="shared" si="6"/>
        <v>0</v>
      </c>
      <c r="P19" s="323">
        <f t="shared" si="6"/>
        <v>0</v>
      </c>
      <c r="Q19" s="323">
        <f t="shared" si="6"/>
        <v>0</v>
      </c>
      <c r="R19" s="323">
        <f t="shared" si="6"/>
        <v>0</v>
      </c>
      <c r="S19" s="327">
        <f t="shared" si="6"/>
        <v>0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3.25" customHeight="1">
      <c r="A20" s="321"/>
      <c r="B20" s="321" t="s">
        <v>157</v>
      </c>
      <c r="C20" s="321" t="s">
        <v>158</v>
      </c>
      <c r="D20" s="322"/>
      <c r="E20" s="322" t="s">
        <v>160</v>
      </c>
      <c r="F20" s="323">
        <f t="shared" si="6"/>
        <v>50</v>
      </c>
      <c r="G20" s="323">
        <f t="shared" si="6"/>
        <v>0</v>
      </c>
      <c r="H20" s="323">
        <f t="shared" si="6"/>
        <v>0</v>
      </c>
      <c r="I20" s="323">
        <f t="shared" si="6"/>
        <v>0</v>
      </c>
      <c r="J20" s="323">
        <f t="shared" si="6"/>
        <v>0</v>
      </c>
      <c r="K20" s="323">
        <f t="shared" si="6"/>
        <v>50</v>
      </c>
      <c r="L20" s="323">
        <f t="shared" si="6"/>
        <v>50</v>
      </c>
      <c r="M20" s="323">
        <f t="shared" si="6"/>
        <v>0</v>
      </c>
      <c r="N20" s="323">
        <f t="shared" si="6"/>
        <v>0</v>
      </c>
      <c r="O20" s="323">
        <f t="shared" si="6"/>
        <v>0</v>
      </c>
      <c r="P20" s="323">
        <f t="shared" si="6"/>
        <v>0</v>
      </c>
      <c r="Q20" s="323">
        <f t="shared" si="6"/>
        <v>0</v>
      </c>
      <c r="R20" s="323">
        <f t="shared" si="6"/>
        <v>0</v>
      </c>
      <c r="S20" s="327">
        <f t="shared" si="6"/>
        <v>0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3.25" customHeight="1">
      <c r="A21" s="321" t="s">
        <v>237</v>
      </c>
      <c r="B21" s="321" t="s">
        <v>227</v>
      </c>
      <c r="C21" s="321" t="s">
        <v>238</v>
      </c>
      <c r="D21" s="322" t="s">
        <v>4</v>
      </c>
      <c r="E21" s="322" t="s">
        <v>228</v>
      </c>
      <c r="F21" s="323">
        <v>50</v>
      </c>
      <c r="G21" s="323">
        <v>0</v>
      </c>
      <c r="H21" s="323">
        <v>0</v>
      </c>
      <c r="I21" s="323">
        <v>0</v>
      </c>
      <c r="J21" s="323">
        <v>0</v>
      </c>
      <c r="K21" s="323">
        <v>50</v>
      </c>
      <c r="L21" s="323">
        <v>50</v>
      </c>
      <c r="M21" s="323">
        <v>0</v>
      </c>
      <c r="N21" s="323">
        <v>0</v>
      </c>
      <c r="O21" s="323">
        <v>0</v>
      </c>
      <c r="P21" s="323">
        <v>0</v>
      </c>
      <c r="Q21" s="323">
        <v>0</v>
      </c>
      <c r="R21" s="323">
        <v>0</v>
      </c>
      <c r="S21" s="327">
        <v>0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3.25" customHeight="1">
      <c r="A22" s="321" t="s">
        <v>169</v>
      </c>
      <c r="B22" s="321"/>
      <c r="C22" s="321"/>
      <c r="D22" s="322"/>
      <c r="E22" s="322" t="s">
        <v>239</v>
      </c>
      <c r="F22" s="323">
        <f aca="true" t="shared" si="7" ref="F22:S23">F23</f>
        <v>5511.58</v>
      </c>
      <c r="G22" s="323">
        <f t="shared" si="7"/>
        <v>4731.58</v>
      </c>
      <c r="H22" s="323">
        <f t="shared" si="7"/>
        <v>3996.63</v>
      </c>
      <c r="I22" s="323">
        <f t="shared" si="7"/>
        <v>734.95</v>
      </c>
      <c r="J22" s="323">
        <f t="shared" si="7"/>
        <v>0</v>
      </c>
      <c r="K22" s="323">
        <f t="shared" si="7"/>
        <v>780</v>
      </c>
      <c r="L22" s="323">
        <f t="shared" si="7"/>
        <v>780</v>
      </c>
      <c r="M22" s="323">
        <f t="shared" si="7"/>
        <v>0</v>
      </c>
      <c r="N22" s="323">
        <f t="shared" si="7"/>
        <v>0</v>
      </c>
      <c r="O22" s="323">
        <f t="shared" si="7"/>
        <v>0</v>
      </c>
      <c r="P22" s="323">
        <f t="shared" si="7"/>
        <v>0</v>
      </c>
      <c r="Q22" s="323">
        <f t="shared" si="7"/>
        <v>0</v>
      </c>
      <c r="R22" s="323">
        <f t="shared" si="7"/>
        <v>0</v>
      </c>
      <c r="S22" s="327">
        <f t="shared" si="7"/>
        <v>0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3.25" customHeight="1">
      <c r="A23" s="321"/>
      <c r="B23" s="321" t="s">
        <v>158</v>
      </c>
      <c r="C23" s="321" t="s">
        <v>158</v>
      </c>
      <c r="D23" s="322"/>
      <c r="E23" s="322" t="s">
        <v>240</v>
      </c>
      <c r="F23" s="323">
        <f t="shared" si="7"/>
        <v>5511.58</v>
      </c>
      <c r="G23" s="323">
        <f t="shared" si="7"/>
        <v>4731.58</v>
      </c>
      <c r="H23" s="323">
        <f t="shared" si="7"/>
        <v>3996.63</v>
      </c>
      <c r="I23" s="323">
        <f t="shared" si="7"/>
        <v>734.95</v>
      </c>
      <c r="J23" s="323">
        <f t="shared" si="7"/>
        <v>0</v>
      </c>
      <c r="K23" s="323">
        <f t="shared" si="7"/>
        <v>780</v>
      </c>
      <c r="L23" s="323">
        <f t="shared" si="7"/>
        <v>780</v>
      </c>
      <c r="M23" s="323">
        <f t="shared" si="7"/>
        <v>0</v>
      </c>
      <c r="N23" s="323">
        <f t="shared" si="7"/>
        <v>0</v>
      </c>
      <c r="O23" s="323">
        <f t="shared" si="7"/>
        <v>0</v>
      </c>
      <c r="P23" s="323">
        <f t="shared" si="7"/>
        <v>0</v>
      </c>
      <c r="Q23" s="323">
        <f t="shared" si="7"/>
        <v>0</v>
      </c>
      <c r="R23" s="323">
        <f t="shared" si="7"/>
        <v>0</v>
      </c>
      <c r="S23" s="327">
        <f t="shared" si="7"/>
        <v>0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3.25" customHeight="1">
      <c r="A24" s="321" t="s">
        <v>241</v>
      </c>
      <c r="B24" s="321" t="s">
        <v>238</v>
      </c>
      <c r="C24" s="321" t="s">
        <v>238</v>
      </c>
      <c r="D24" s="322" t="s">
        <v>4</v>
      </c>
      <c r="E24" s="322" t="s">
        <v>228</v>
      </c>
      <c r="F24" s="323">
        <v>5511.58</v>
      </c>
      <c r="G24" s="323">
        <v>4731.58</v>
      </c>
      <c r="H24" s="323">
        <v>3996.63</v>
      </c>
      <c r="I24" s="323">
        <v>734.95</v>
      </c>
      <c r="J24" s="323">
        <v>0</v>
      </c>
      <c r="K24" s="323">
        <v>780</v>
      </c>
      <c r="L24" s="323">
        <v>780</v>
      </c>
      <c r="M24" s="323">
        <v>0</v>
      </c>
      <c r="N24" s="323">
        <v>0</v>
      </c>
      <c r="O24" s="323">
        <v>0</v>
      </c>
      <c r="P24" s="323">
        <v>0</v>
      </c>
      <c r="Q24" s="323">
        <v>0</v>
      </c>
      <c r="R24" s="323">
        <v>0</v>
      </c>
      <c r="S24" s="327">
        <v>0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3.25" customHeight="1">
      <c r="A25" s="321" t="s">
        <v>161</v>
      </c>
      <c r="B25" s="321"/>
      <c r="C25" s="321"/>
      <c r="D25" s="322"/>
      <c r="E25" s="322" t="s">
        <v>242</v>
      </c>
      <c r="F25" s="323">
        <f aca="true" t="shared" si="8" ref="F25:S26">F26</f>
        <v>564.6</v>
      </c>
      <c r="G25" s="323">
        <f t="shared" si="8"/>
        <v>564.6</v>
      </c>
      <c r="H25" s="323">
        <f t="shared" si="8"/>
        <v>564.6</v>
      </c>
      <c r="I25" s="323">
        <f t="shared" si="8"/>
        <v>0</v>
      </c>
      <c r="J25" s="323">
        <f t="shared" si="8"/>
        <v>0</v>
      </c>
      <c r="K25" s="323">
        <f t="shared" si="8"/>
        <v>0</v>
      </c>
      <c r="L25" s="323">
        <f t="shared" si="8"/>
        <v>0</v>
      </c>
      <c r="M25" s="323">
        <f t="shared" si="8"/>
        <v>0</v>
      </c>
      <c r="N25" s="323">
        <f t="shared" si="8"/>
        <v>0</v>
      </c>
      <c r="O25" s="323">
        <f t="shared" si="8"/>
        <v>0</v>
      </c>
      <c r="P25" s="323">
        <f t="shared" si="8"/>
        <v>0</v>
      </c>
      <c r="Q25" s="323">
        <f t="shared" si="8"/>
        <v>0</v>
      </c>
      <c r="R25" s="323">
        <f t="shared" si="8"/>
        <v>0</v>
      </c>
      <c r="S25" s="327">
        <f t="shared" si="8"/>
        <v>0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3.25" customHeight="1">
      <c r="A26" s="321"/>
      <c r="B26" s="321" t="s">
        <v>157</v>
      </c>
      <c r="C26" s="321" t="s">
        <v>158</v>
      </c>
      <c r="D26" s="322"/>
      <c r="E26" s="322" t="s">
        <v>243</v>
      </c>
      <c r="F26" s="323">
        <f t="shared" si="8"/>
        <v>564.6</v>
      </c>
      <c r="G26" s="323">
        <f t="shared" si="8"/>
        <v>564.6</v>
      </c>
      <c r="H26" s="323">
        <f t="shared" si="8"/>
        <v>564.6</v>
      </c>
      <c r="I26" s="323">
        <f t="shared" si="8"/>
        <v>0</v>
      </c>
      <c r="J26" s="323">
        <f t="shared" si="8"/>
        <v>0</v>
      </c>
      <c r="K26" s="323">
        <f t="shared" si="8"/>
        <v>0</v>
      </c>
      <c r="L26" s="323">
        <f t="shared" si="8"/>
        <v>0</v>
      </c>
      <c r="M26" s="323">
        <f t="shared" si="8"/>
        <v>0</v>
      </c>
      <c r="N26" s="323">
        <f t="shared" si="8"/>
        <v>0</v>
      </c>
      <c r="O26" s="323">
        <f t="shared" si="8"/>
        <v>0</v>
      </c>
      <c r="P26" s="323">
        <f t="shared" si="8"/>
        <v>0</v>
      </c>
      <c r="Q26" s="323">
        <f t="shared" si="8"/>
        <v>0</v>
      </c>
      <c r="R26" s="323">
        <f t="shared" si="8"/>
        <v>0</v>
      </c>
      <c r="S26" s="327">
        <f t="shared" si="8"/>
        <v>0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19" ht="23.25" customHeight="1">
      <c r="A27" s="321" t="s">
        <v>244</v>
      </c>
      <c r="B27" s="321" t="s">
        <v>227</v>
      </c>
      <c r="C27" s="321" t="s">
        <v>238</v>
      </c>
      <c r="D27" s="322" t="s">
        <v>4</v>
      </c>
      <c r="E27" s="322" t="s">
        <v>228</v>
      </c>
      <c r="F27" s="323">
        <v>564.6</v>
      </c>
      <c r="G27" s="323">
        <v>564.6</v>
      </c>
      <c r="H27" s="323">
        <v>564.6</v>
      </c>
      <c r="I27" s="323">
        <v>0</v>
      </c>
      <c r="J27" s="323">
        <v>0</v>
      </c>
      <c r="K27" s="323">
        <v>0</v>
      </c>
      <c r="L27" s="323">
        <v>0</v>
      </c>
      <c r="M27" s="323">
        <v>0</v>
      </c>
      <c r="N27" s="323">
        <v>0</v>
      </c>
      <c r="O27" s="323">
        <v>0</v>
      </c>
      <c r="P27" s="323">
        <v>0</v>
      </c>
      <c r="Q27" s="323">
        <v>0</v>
      </c>
      <c r="R27" s="323">
        <v>0</v>
      </c>
      <c r="S27" s="327">
        <v>0</v>
      </c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37" right="0.3937007874015748" top="0.9842519685039371" bottom="0.4724409448818898" header="0.5118110236220472" footer="0.2362204724409449"/>
  <pageSetup fitToHeight="1" fitToWidth="1" horizontalDpi="1200" verticalDpi="1200" orientation="landscape" paperSize="9" scale="59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葛亮</cp:lastModifiedBy>
  <cp:lastPrinted>2018-09-15T02:50:23Z</cp:lastPrinted>
  <dcterms:created xsi:type="dcterms:W3CDTF">1996-12-17T01:32:42Z</dcterms:created>
  <dcterms:modified xsi:type="dcterms:W3CDTF">2021-05-27T02:50:11Z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592080</vt:r8>
  </property>
  <property fmtid="{D5CDD505-2E9C-101B-9397-08002B2CF9AE}" pid="4" name="I">
    <vt:lpwstr>119D621799E248D788B2C691223A69AE</vt:lpwstr>
  </property>
  <property fmtid="{D5CDD505-2E9C-101B-9397-08002B2CF9AE}" pid="5" name="KSOProductBuildV">
    <vt:lpwstr>2052-11.1.0.10495</vt:lpwstr>
  </property>
</Properties>
</file>