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750"/>
  </bookViews>
  <sheets>
    <sheet name="普通国省道" sheetId="1" r:id="rId1"/>
  </sheets>
  <definedNames>
    <definedName name="_xlnm._FilterDatabase" localSheetId="0" hidden="1">普通国省道!$A$6:$XDW$8</definedName>
    <definedName name="_xlnm.Print_Area" localSheetId="0">普通国省道!$A$1:$L$8</definedName>
    <definedName name="_xlnm.Print_Titles" localSheetId="0">普通国省道!$2:$5</definedName>
  </definedNames>
  <calcPr calcId="144525"/>
</workbook>
</file>

<file path=xl/sharedStrings.xml><?xml version="1.0" encoding="utf-8"?>
<sst xmlns="http://schemas.openxmlformats.org/spreadsheetml/2006/main" count="26" uniqueCount="25">
  <si>
    <t>附件1</t>
  </si>
  <si>
    <t>2023年交通运输固定资产投资第五批国省投入资金明细表（普通国省道）</t>
  </si>
  <si>
    <t>单位</t>
  </si>
  <si>
    <t>项目名称</t>
  </si>
  <si>
    <t>路线行政等级</t>
  </si>
  <si>
    <t>建设规模（公里）</t>
  </si>
  <si>
    <t>总投资
（万元）</t>
  </si>
  <si>
    <t>项目国省补助
（万元）</t>
  </si>
  <si>
    <t>累计已下达国省投入
（万元）</t>
  </si>
  <si>
    <t>本次下达国省投入
（万元）</t>
  </si>
  <si>
    <t>2024年完工目标里程</t>
  </si>
  <si>
    <t>前期工作情况</t>
  </si>
  <si>
    <t>备注</t>
  </si>
  <si>
    <t>工可或核准
批复文号</t>
  </si>
  <si>
    <t>初步设计批复文号</t>
  </si>
  <si>
    <t>小计</t>
  </si>
  <si>
    <t>市交通运输局</t>
  </si>
  <si>
    <t>S903君山绕城公路</t>
  </si>
  <si>
    <t>省道</t>
  </si>
  <si>
    <t>湘发改基础[2014]745号</t>
  </si>
  <si>
    <t>湘交计统[2014]529号</t>
  </si>
  <si>
    <t>根据省财政厅指标文明确的项目、项目进度情况及加强重点项目监管要求分配到市交通运输局</t>
  </si>
  <si>
    <t>S316平江县石牛寨至长庆</t>
  </si>
  <si>
    <t>湘发改基础
〔2017〕829号</t>
  </si>
  <si>
    <t>岳交规划
〔2020〕100号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</si>
</sst>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_);[Red]\(0\)"/>
    <numFmt numFmtId="177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2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1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/>
    <xf numFmtId="0" fontId="18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4" borderId="11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4" fillId="0" borderId="0"/>
    <xf numFmtId="0" fontId="21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/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/>
    <xf numFmtId="0" fontId="18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0"/>
    <xf numFmtId="0" fontId="18" fillId="15" borderId="0" applyNumberFormat="0" applyBorder="0" applyAlignment="0" applyProtection="0">
      <alignment vertical="center"/>
    </xf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7" fillId="0" borderId="0"/>
  </cellStyleXfs>
  <cellXfs count="34">
    <xf numFmtId="0" fontId="0" fillId="0" borderId="0" xfId="0"/>
    <xf numFmtId="0" fontId="1" fillId="0" borderId="0" xfId="60" applyFont="1" applyAlignment="1">
      <alignment horizontal="center" vertical="center"/>
    </xf>
    <xf numFmtId="0" fontId="2" fillId="0" borderId="0" xfId="60" applyFont="1" applyAlignment="1">
      <alignment horizontal="center" vertical="center"/>
    </xf>
    <xf numFmtId="177" fontId="2" fillId="0" borderId="0" xfId="60" applyNumberFormat="1" applyFont="1" applyAlignment="1">
      <alignment horizontal="center" vertical="center"/>
    </xf>
    <xf numFmtId="0" fontId="3" fillId="0" borderId="0" xfId="60"/>
    <xf numFmtId="0" fontId="4" fillId="0" borderId="0" xfId="60" applyFont="1" applyAlignment="1">
      <alignment horizontal="left" vertical="center"/>
    </xf>
    <xf numFmtId="177" fontId="5" fillId="0" borderId="0" xfId="60" applyNumberFormat="1" applyFont="1" applyAlignment="1">
      <alignment horizontal="center" vertical="center"/>
    </xf>
    <xf numFmtId="177" fontId="6" fillId="0" borderId="1" xfId="60" applyNumberFormat="1" applyFont="1" applyBorder="1" applyAlignment="1">
      <alignment horizontal="center" vertical="center"/>
    </xf>
    <xf numFmtId="177" fontId="6" fillId="0" borderId="1" xfId="34" applyNumberFormat="1" applyFont="1" applyBorder="1" applyAlignment="1">
      <alignment horizontal="center" vertical="center" wrapText="1"/>
    </xf>
    <xf numFmtId="177" fontId="6" fillId="0" borderId="2" xfId="34" applyNumberFormat="1" applyFont="1" applyBorder="1" applyAlignment="1">
      <alignment horizontal="center" vertical="center" wrapText="1"/>
    </xf>
    <xf numFmtId="0" fontId="6" fillId="0" borderId="3" xfId="34" applyFont="1" applyBorder="1" applyAlignment="1">
      <alignment horizontal="center" vertical="center" wrapText="1"/>
    </xf>
    <xf numFmtId="177" fontId="6" fillId="0" borderId="3" xfId="34" applyNumberFormat="1" applyFont="1" applyBorder="1" applyAlignment="1">
      <alignment horizontal="center" vertical="center" wrapText="1"/>
    </xf>
    <xf numFmtId="177" fontId="6" fillId="0" borderId="4" xfId="60" applyNumberFormat="1" applyFont="1" applyBorder="1" applyAlignment="1">
      <alignment horizontal="center" vertical="center"/>
    </xf>
    <xf numFmtId="177" fontId="6" fillId="0" borderId="4" xfId="34" applyNumberFormat="1" applyFont="1" applyBorder="1" applyAlignment="1">
      <alignment horizontal="center" vertical="center" wrapText="1"/>
    </xf>
    <xf numFmtId="0" fontId="6" fillId="0" borderId="5" xfId="34" applyFont="1" applyBorder="1" applyAlignment="1">
      <alignment horizontal="center" vertical="center" wrapText="1"/>
    </xf>
    <xf numFmtId="177" fontId="6" fillId="0" borderId="5" xfId="34" applyNumberFormat="1" applyFont="1" applyBorder="1" applyAlignment="1">
      <alignment horizontal="center" vertical="center" wrapText="1"/>
    </xf>
    <xf numFmtId="177" fontId="6" fillId="0" borderId="6" xfId="60" applyNumberFormat="1" applyFont="1" applyBorder="1" applyAlignment="1">
      <alignment horizontal="center" vertical="center"/>
    </xf>
    <xf numFmtId="177" fontId="6" fillId="0" borderId="6" xfId="34" applyNumberFormat="1" applyFont="1" applyBorder="1" applyAlignment="1">
      <alignment horizontal="center" vertical="center" wrapText="1"/>
    </xf>
    <xf numFmtId="0" fontId="6" fillId="0" borderId="7" xfId="34" applyFont="1" applyBorder="1" applyAlignment="1">
      <alignment horizontal="center" vertical="center" wrapText="1"/>
    </xf>
    <xf numFmtId="177" fontId="6" fillId="0" borderId="7" xfId="34" applyNumberFormat="1" applyFont="1" applyBorder="1" applyAlignment="1">
      <alignment horizontal="center" vertical="center" wrapText="1"/>
    </xf>
    <xf numFmtId="177" fontId="6" fillId="0" borderId="2" xfId="60" applyNumberFormat="1" applyFont="1" applyBorder="1" applyAlignment="1">
      <alignment horizontal="centerContinuous" vertical="center"/>
    </xf>
    <xf numFmtId="177" fontId="6" fillId="0" borderId="2" xfId="53" applyNumberFormat="1" applyFont="1" applyBorder="1" applyAlignment="1">
      <alignment horizontal="center" vertical="center" wrapText="1"/>
    </xf>
    <xf numFmtId="177" fontId="6" fillId="0" borderId="2" xfId="59" applyNumberFormat="1" applyFont="1" applyBorder="1" applyAlignment="1">
      <alignment horizontal="center" vertical="center" wrapText="1"/>
    </xf>
    <xf numFmtId="177" fontId="6" fillId="0" borderId="2" xfId="47" applyNumberFormat="1" applyFont="1" applyBorder="1" applyAlignment="1" applyProtection="1">
      <alignment horizontal="center" vertical="center"/>
      <protection locked="0"/>
    </xf>
    <xf numFmtId="177" fontId="7" fillId="0" borderId="1" xfId="60" applyNumberFormat="1" applyFont="1" applyBorder="1" applyAlignment="1">
      <alignment horizontal="center" vertical="center" wrapText="1"/>
    </xf>
    <xf numFmtId="176" fontId="7" fillId="0" borderId="2" xfId="60" applyNumberFormat="1" applyFont="1" applyBorder="1" applyAlignment="1">
      <alignment horizontal="center" vertical="center"/>
    </xf>
    <xf numFmtId="0" fontId="7" fillId="0" borderId="2" xfId="53" applyFont="1" applyBorder="1" applyAlignment="1">
      <alignment horizontal="center" vertical="center" wrapText="1"/>
    </xf>
    <xf numFmtId="0" fontId="7" fillId="0" borderId="2" xfId="60" applyFont="1" applyBorder="1" applyAlignment="1">
      <alignment horizontal="center" vertical="center"/>
    </xf>
    <xf numFmtId="177" fontId="7" fillId="0" borderId="6" xfId="60" applyNumberFormat="1" applyFont="1" applyBorder="1" applyAlignment="1">
      <alignment horizontal="center" vertical="center" wrapText="1"/>
    </xf>
    <xf numFmtId="177" fontId="7" fillId="0" borderId="2" xfId="47" applyNumberFormat="1" applyFont="1" applyBorder="1" applyAlignment="1" applyProtection="1">
      <alignment horizontal="center" vertical="center"/>
      <protection locked="0"/>
    </xf>
    <xf numFmtId="177" fontId="7" fillId="0" borderId="2" xfId="60" applyNumberFormat="1" applyFont="1" applyBorder="1" applyAlignment="1">
      <alignment horizontal="center" vertical="center"/>
    </xf>
    <xf numFmtId="177" fontId="6" fillId="0" borderId="2" xfId="60" applyNumberFormat="1" applyFont="1" applyBorder="1" applyAlignment="1">
      <alignment horizontal="center" vertical="center" wrapText="1"/>
    </xf>
    <xf numFmtId="177" fontId="6" fillId="0" borderId="2" xfId="60" applyNumberFormat="1" applyFont="1" applyBorder="1" applyAlignment="1">
      <alignment horizontal="center" vertical="center"/>
    </xf>
    <xf numFmtId="0" fontId="7" fillId="0" borderId="2" xfId="60" applyFont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Sheet1_2014－2015干线投资测算表1105_附件2国省干线 2 3 2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普通_活用表_亿元表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_Sheet1_2014－2015干线投资测算表1105 2 2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常规_北京 10 3" xfId="47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常规_Sheet1_2014－2015干线投资测算表1105_附件2国省干线 2" xfId="53"/>
    <cellStyle name="60% - 强调文字颜色 6" xfId="54" builtinId="52"/>
    <cellStyle name="常规 11" xfId="55"/>
    <cellStyle name="常规 11_2014－2015干线投资测算表1105 2 2" xfId="56"/>
    <cellStyle name="常规_北京 2 2_2014－2015干线投资测算表1105 10 2 2 2" xfId="57"/>
    <cellStyle name="常规_北京 2 2 2 3 2 2" xfId="58"/>
    <cellStyle name="常规 11_2014－2015干线投资测算表1105" xfId="59"/>
    <cellStyle name="常规 2" xfId="60"/>
    <cellStyle name="常规 2 6" xfId="6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  <pageSetUpPr fitToPage="1"/>
  </sheetPr>
  <dimension ref="A1:XDW8"/>
  <sheetViews>
    <sheetView showZeros="0" tabSelected="1" view="pageBreakPreview" zoomScale="85" zoomScaleNormal="85" zoomScaleSheetLayoutView="85" workbookViewId="0">
      <pane xSplit="4" ySplit="5" topLeftCell="E6" activePane="bottomRight" state="frozen"/>
      <selection/>
      <selection pane="topRight"/>
      <selection pane="bottomLeft"/>
      <selection pane="bottomRight" activeCell="I1" sqref="A$1:L$1048576"/>
    </sheetView>
  </sheetViews>
  <sheetFormatPr defaultColWidth="9" defaultRowHeight="13.5" outlineLevelRow="7"/>
  <cols>
    <col min="1" max="1" width="15.5833333333333" style="2" customWidth="1"/>
    <col min="2" max="2" width="25.875" style="2" customWidth="1"/>
    <col min="3" max="3" width="9.06666666666667" style="2" customWidth="1"/>
    <col min="4" max="4" width="10.5916666666667" style="2" customWidth="1"/>
    <col min="5" max="5" width="10.8666666666667" style="2" customWidth="1"/>
    <col min="6" max="6" width="10.2666666666667" style="3" customWidth="1"/>
    <col min="7" max="7" width="12.6333333333333" style="3" customWidth="1"/>
    <col min="8" max="8" width="11.5333333333333" style="2" customWidth="1"/>
    <col min="9" max="9" width="12.0583333333333" style="2" customWidth="1"/>
    <col min="10" max="10" width="16.4583333333333" style="3" customWidth="1"/>
    <col min="11" max="11" width="14.85" style="3" customWidth="1"/>
    <col min="12" max="12" width="24.7" style="3" customWidth="1"/>
    <col min="13" max="15" width="9" style="2"/>
    <col min="16" max="16" width="12.625" style="2"/>
    <col min="17" max="17" width="11.125" style="2"/>
    <col min="18" max="16351" width="9" style="2"/>
    <col min="16352" max="16377" width="9" style="4"/>
  </cols>
  <sheetData>
    <row r="1" ht="35" customHeight="1" spans="1:1">
      <c r="A1" s="5" t="s">
        <v>0</v>
      </c>
    </row>
    <row r="2" ht="52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30" customHeight="1" spans="1:12">
      <c r="A3" s="7" t="s">
        <v>2</v>
      </c>
      <c r="B3" s="8" t="s">
        <v>3</v>
      </c>
      <c r="C3" s="9" t="s">
        <v>4</v>
      </c>
      <c r="D3" s="10" t="s">
        <v>5</v>
      </c>
      <c r="E3" s="8" t="s">
        <v>6</v>
      </c>
      <c r="F3" s="8" t="s">
        <v>7</v>
      </c>
      <c r="G3" s="11" t="s">
        <v>8</v>
      </c>
      <c r="H3" s="9" t="s">
        <v>9</v>
      </c>
      <c r="I3" s="8" t="s">
        <v>10</v>
      </c>
      <c r="J3" s="31" t="s">
        <v>11</v>
      </c>
      <c r="K3" s="31"/>
      <c r="L3" s="9" t="s">
        <v>12</v>
      </c>
    </row>
    <row r="4" ht="30" customHeight="1" spans="1:12">
      <c r="A4" s="12"/>
      <c r="B4" s="13"/>
      <c r="C4" s="9"/>
      <c r="D4" s="14"/>
      <c r="E4" s="13"/>
      <c r="F4" s="13"/>
      <c r="G4" s="15"/>
      <c r="H4" s="9"/>
      <c r="I4" s="13"/>
      <c r="J4" s="31" t="s">
        <v>13</v>
      </c>
      <c r="K4" s="31" t="s">
        <v>14</v>
      </c>
      <c r="L4" s="9"/>
    </row>
    <row r="5" ht="30" customHeight="1" spans="1:12">
      <c r="A5" s="16"/>
      <c r="B5" s="17"/>
      <c r="C5" s="9"/>
      <c r="D5" s="18"/>
      <c r="E5" s="17"/>
      <c r="F5" s="17"/>
      <c r="G5" s="19"/>
      <c r="H5" s="9"/>
      <c r="I5" s="17"/>
      <c r="J5" s="31"/>
      <c r="K5" s="31"/>
      <c r="L5" s="9"/>
    </row>
    <row r="6" s="1" customFormat="1" ht="50" customHeight="1" outlineLevel="1" spans="1:15">
      <c r="A6" s="20" t="s">
        <v>15</v>
      </c>
      <c r="B6" s="21"/>
      <c r="C6" s="22"/>
      <c r="D6" s="23">
        <f t="shared" ref="D6:I6" si="0">SUBTOTAL(9,D7:D8)</f>
        <v>27.046</v>
      </c>
      <c r="E6" s="23">
        <f t="shared" si="0"/>
        <v>49234</v>
      </c>
      <c r="F6" s="23">
        <f t="shared" si="0"/>
        <v>11730</v>
      </c>
      <c r="G6" s="23">
        <f t="shared" si="0"/>
        <v>0</v>
      </c>
      <c r="H6" s="23">
        <f t="shared" si="0"/>
        <v>8446</v>
      </c>
      <c r="I6" s="23">
        <f t="shared" si="0"/>
        <v>21.316</v>
      </c>
      <c r="J6" s="31"/>
      <c r="K6" s="31"/>
      <c r="L6" s="32"/>
      <c r="O6" s="1" t="e">
        <f>18686-#REF!</f>
        <v>#REF!</v>
      </c>
    </row>
    <row r="7" s="1" customFormat="1" ht="50" customHeight="1" outlineLevel="1" spans="1:12">
      <c r="A7" s="24" t="s">
        <v>16</v>
      </c>
      <c r="B7" s="25" t="s">
        <v>17</v>
      </c>
      <c r="C7" s="26" t="s">
        <v>18</v>
      </c>
      <c r="D7" s="27">
        <v>10.73</v>
      </c>
      <c r="E7" s="27">
        <v>9740</v>
      </c>
      <c r="F7" s="27">
        <v>2593</v>
      </c>
      <c r="G7" s="27"/>
      <c r="H7" s="27">
        <f>ROUND(F7*0.72,0)</f>
        <v>1867</v>
      </c>
      <c r="I7" s="27">
        <v>5</v>
      </c>
      <c r="J7" s="33" t="s">
        <v>19</v>
      </c>
      <c r="K7" s="33" t="s">
        <v>20</v>
      </c>
      <c r="L7" s="24" t="s">
        <v>21</v>
      </c>
    </row>
    <row r="8" ht="50" customHeight="1" outlineLevel="2" spans="1:16351">
      <c r="A8" s="28"/>
      <c r="B8" s="26" t="s">
        <v>22</v>
      </c>
      <c r="C8" s="26" t="s">
        <v>18</v>
      </c>
      <c r="D8" s="27">
        <v>16.316</v>
      </c>
      <c r="E8" s="27">
        <v>39494</v>
      </c>
      <c r="F8" s="29">
        <v>9137</v>
      </c>
      <c r="G8" s="30"/>
      <c r="H8" s="27">
        <f>ROUND(F8*0.72,0)</f>
        <v>6579</v>
      </c>
      <c r="I8" s="27">
        <v>16.316</v>
      </c>
      <c r="J8" s="33" t="s">
        <v>23</v>
      </c>
      <c r="K8" s="33" t="s">
        <v>24</v>
      </c>
      <c r="L8" s="28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</row>
  </sheetData>
  <mergeCells count="16">
    <mergeCell ref="A2:L2"/>
    <mergeCell ref="J3:K3"/>
    <mergeCell ref="A3:A5"/>
    <mergeCell ref="A7:A8"/>
    <mergeCell ref="B3:B5"/>
    <mergeCell ref="C3:C5"/>
    <mergeCell ref="D3:D5"/>
    <mergeCell ref="E3:E5"/>
    <mergeCell ref="F3:F5"/>
    <mergeCell ref="G3:G5"/>
    <mergeCell ref="H3:H5"/>
    <mergeCell ref="I3:I5"/>
    <mergeCell ref="J4:J5"/>
    <mergeCell ref="K4:K5"/>
    <mergeCell ref="L3:L5"/>
    <mergeCell ref="L7:L8"/>
  </mergeCells>
  <printOptions horizontalCentered="1"/>
  <pageMargins left="0.590277777777778" right="0.590277777777778" top="0.747916666666667" bottom="0.747916666666667" header="0.314583333333333" footer="0.314583333333333"/>
  <pageSetup paperSize="9" scale="78" fitToHeight="0" orientation="landscape" blackAndWhite="1" horizontalDpi="600"/>
  <headerFooter/>
  <colBreaks count="1" manualBreakCount="1">
    <brk id="11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普通国省道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zyz</dc:creator>
  <cp:lastModifiedBy>李敏</cp:lastModifiedBy>
  <dcterms:created xsi:type="dcterms:W3CDTF">2023-01-05T17:24:00Z</dcterms:created>
  <dcterms:modified xsi:type="dcterms:W3CDTF">2024-06-28T02:57:33Z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354FAC0CF5664DE784D163D0546F81D2_13</vt:lpwstr>
  </property>
  <property fmtid="{D5CDD505-2E9C-101B-9397-08002B2CF9AE}" pid="3" name="KSOProductBuildVer">
    <vt:lpwstr>2052-11.1.0.10314</vt:lpwstr>
  </property>
</Properties>
</file>