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<sst xmlns="http://schemas.openxmlformats.org/spreadsheetml/2006/main" count="43" uniqueCount="28">
  <si>
    <t>附件3</t>
  </si>
  <si>
    <t>中央城市管网及污水处理补助第三批资金安排表</t>
  </si>
  <si>
    <t>单位：万元</t>
  </si>
  <si>
    <t>项目单位</t>
  </si>
  <si>
    <t>项目名称</t>
  </si>
  <si>
    <r>
      <t xml:space="preserve">第三批中央
补助资金
</t>
    </r>
    <r>
      <rPr>
        <sz val="9"/>
        <color indexed="8"/>
        <rFont val="仿宋_GB2312"/>
        <family val="3"/>
      </rPr>
      <t>(湘财建指
〔2022〕163号)</t>
    </r>
  </si>
  <si>
    <t>岳财建指[2024]1号</t>
  </si>
  <si>
    <t>本次拨付项目进度款</t>
  </si>
  <si>
    <t>待拨
资金</t>
  </si>
  <si>
    <t>岳阳市住建局</t>
  </si>
  <si>
    <t>海绵技术咨询费</t>
  </si>
  <si>
    <t>海绵城市建设宣传</t>
  </si>
  <si>
    <t>市城区海绵示范项目奖补资金</t>
  </si>
  <si>
    <t>小计</t>
  </si>
  <si>
    <t>岳阳市城乡建设事务中心</t>
  </si>
  <si>
    <t>西环线片区海绵城市建设项目
（调蓄池及湿地公园建设）</t>
  </si>
  <si>
    <t>市委大院海绵改造项目</t>
  </si>
  <si>
    <t>市人大海绵化改造项目</t>
  </si>
  <si>
    <t>洞庭大桥绿化海绵改造项目</t>
  </si>
  <si>
    <t>306省道九华山段绿化海绵改造</t>
  </si>
  <si>
    <t>市城区地下综合管线普查和信息系统建设项目</t>
  </si>
  <si>
    <t>岳阳市海绵城市监测网络及智慧管理平台项目（海绵城市监测平台二期）</t>
  </si>
  <si>
    <t>岳阳市城建档案馆</t>
  </si>
  <si>
    <t>监测平台一期（排水管网GIS系统、污水处理监管平台系统）</t>
  </si>
  <si>
    <t>市文化旅游广电局</t>
  </si>
  <si>
    <t>岳阳市巴陵戏传承研究院改扩建项目</t>
  </si>
  <si>
    <t>合计</t>
  </si>
  <si>
    <r>
      <rPr>
        <sz val="16"/>
        <rFont val="仿宋_GB2312"/>
        <family val="3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</si>
</sst>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6"/>
      <name val="黑体"/>
      <family val="0"/>
    </font>
    <font>
      <sz val="20"/>
      <name val="方正小标宋简体"/>
      <family val="4"/>
    </font>
    <font>
      <b/>
      <sz val="12"/>
      <name val="仿宋_GB2312"/>
      <family val="3"/>
    </font>
    <font>
      <sz val="10"/>
      <name val="仿宋_GB2312"/>
      <family val="3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16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1"/>
      <color rgb="FF000000"/>
      <name val="仿宋_GB2312"/>
      <family val="3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29" fillId="9" borderId="0" applyNumberFormat="0" applyBorder="0" applyAlignment="0" applyProtection="0"/>
    <xf numFmtId="0" fontId="34" fillId="0" borderId="5" applyNumberFormat="0" applyFill="0" applyAlignment="0" applyProtection="0"/>
    <xf numFmtId="0" fontId="29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9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43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43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SheetLayoutView="100" workbookViewId="0" topLeftCell="A8">
      <selection activeCell="A21" sqref="A5:IV21"/>
    </sheetView>
  </sheetViews>
  <sheetFormatPr defaultColWidth="9.00390625" defaultRowHeight="14.25"/>
  <cols>
    <col min="1" max="1" width="25.25390625" style="0" customWidth="1"/>
    <col min="2" max="2" width="33.00390625" style="0" customWidth="1"/>
    <col min="3" max="3" width="15.125" style="0" customWidth="1"/>
    <col min="4" max="5" width="11.625" style="0" customWidth="1"/>
    <col min="6" max="6" width="8.00390625" style="0" customWidth="1"/>
  </cols>
  <sheetData>
    <row r="1" ht="27" customHeight="1">
      <c r="A1" s="1" t="s">
        <v>0</v>
      </c>
    </row>
    <row r="2" spans="1:6" ht="48" customHeight="1">
      <c r="A2" s="2" t="s">
        <v>1</v>
      </c>
      <c r="B2" s="3"/>
      <c r="C2" s="3"/>
      <c r="D2" s="3"/>
      <c r="E2" s="3"/>
      <c r="F2" s="3"/>
    </row>
    <row r="3" spans="1:6" ht="27.75" customHeight="1">
      <c r="A3" s="4"/>
      <c r="B3" s="5"/>
      <c r="C3" s="5"/>
      <c r="D3" s="5"/>
      <c r="E3" s="6" t="s">
        <v>2</v>
      </c>
      <c r="F3" s="7"/>
    </row>
    <row r="4" spans="1:6" ht="54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spans="1:6" ht="37.5" customHeight="1">
      <c r="A5" s="9" t="s">
        <v>9</v>
      </c>
      <c r="B5" s="9" t="s">
        <v>10</v>
      </c>
      <c r="C5" s="10">
        <v>800</v>
      </c>
      <c r="D5" s="10">
        <v>300</v>
      </c>
      <c r="E5" s="11">
        <v>500</v>
      </c>
      <c r="F5" s="10">
        <f>C5-D5-E5</f>
        <v>0</v>
      </c>
    </row>
    <row r="6" spans="1:6" ht="37.5" customHeight="1">
      <c r="A6" s="9" t="s">
        <v>9</v>
      </c>
      <c r="B6" s="9" t="s">
        <v>11</v>
      </c>
      <c r="C6" s="10">
        <v>50</v>
      </c>
      <c r="D6" s="10">
        <v>50</v>
      </c>
      <c r="E6" s="11"/>
      <c r="F6" s="10">
        <f>C6-D6</f>
        <v>0</v>
      </c>
    </row>
    <row r="7" spans="1:6" ht="37.5" customHeight="1">
      <c r="A7" s="9" t="s">
        <v>9</v>
      </c>
      <c r="B7" s="9" t="s">
        <v>12</v>
      </c>
      <c r="C7" s="10">
        <v>200</v>
      </c>
      <c r="D7" s="10">
        <v>200</v>
      </c>
      <c r="E7" s="11"/>
      <c r="F7" s="10">
        <f>C7-D7</f>
        <v>0</v>
      </c>
    </row>
    <row r="8" spans="1:6" ht="37.5" customHeight="1">
      <c r="A8" s="9" t="s">
        <v>9</v>
      </c>
      <c r="B8" s="9" t="s">
        <v>13</v>
      </c>
      <c r="C8" s="10">
        <f>SUM(C5:C7)</f>
        <v>1050</v>
      </c>
      <c r="D8" s="10">
        <f>SUM(D5:D7)</f>
        <v>550</v>
      </c>
      <c r="E8" s="11">
        <f>SUM(E5:E7)</f>
        <v>500</v>
      </c>
      <c r="F8" s="10">
        <f>SUM(F5:F7)</f>
        <v>0</v>
      </c>
    </row>
    <row r="9" spans="1:6" ht="37.5" customHeight="1">
      <c r="A9" s="9" t="s">
        <v>14</v>
      </c>
      <c r="B9" s="9" t="s">
        <v>15</v>
      </c>
      <c r="C9" s="10">
        <v>19000</v>
      </c>
      <c r="D9" s="10">
        <v>0</v>
      </c>
      <c r="E9" s="11">
        <v>11531</v>
      </c>
      <c r="F9" s="10">
        <f>C9-D9-E9</f>
        <v>7469</v>
      </c>
    </row>
    <row r="10" spans="1:6" ht="37.5" customHeight="1">
      <c r="A10" s="9" t="s">
        <v>14</v>
      </c>
      <c r="B10" s="9" t="s">
        <v>16</v>
      </c>
      <c r="C10" s="10">
        <v>1500</v>
      </c>
      <c r="D10" s="10">
        <v>1200</v>
      </c>
      <c r="E10" s="11">
        <v>300</v>
      </c>
      <c r="F10" s="10">
        <f aca="true" t="shared" si="0" ref="F10:F21">C10-D10-E10</f>
        <v>0</v>
      </c>
    </row>
    <row r="11" spans="1:6" ht="37.5" customHeight="1">
      <c r="A11" s="9" t="s">
        <v>14</v>
      </c>
      <c r="B11" s="9" t="s">
        <v>17</v>
      </c>
      <c r="C11" s="10">
        <v>800</v>
      </c>
      <c r="D11" s="10">
        <v>600</v>
      </c>
      <c r="E11" s="11">
        <v>200</v>
      </c>
      <c r="F11" s="10">
        <f t="shared" si="0"/>
        <v>0</v>
      </c>
    </row>
    <row r="12" spans="1:6" ht="37.5" customHeight="1">
      <c r="A12" s="9" t="s">
        <v>14</v>
      </c>
      <c r="B12" s="9" t="s">
        <v>18</v>
      </c>
      <c r="C12" s="10">
        <v>400</v>
      </c>
      <c r="D12" s="10">
        <v>340</v>
      </c>
      <c r="E12" s="11">
        <v>60</v>
      </c>
      <c r="F12" s="10">
        <f t="shared" si="0"/>
        <v>0</v>
      </c>
    </row>
    <row r="13" spans="1:6" ht="37.5" customHeight="1">
      <c r="A13" s="9" t="s">
        <v>14</v>
      </c>
      <c r="B13" s="9" t="s">
        <v>19</v>
      </c>
      <c r="C13" s="10">
        <v>400</v>
      </c>
      <c r="D13" s="10">
        <v>340</v>
      </c>
      <c r="E13" s="11">
        <v>60</v>
      </c>
      <c r="F13" s="10">
        <f t="shared" si="0"/>
        <v>0</v>
      </c>
    </row>
    <row r="14" spans="1:6" ht="37.5" customHeight="1">
      <c r="A14" s="9" t="s">
        <v>14</v>
      </c>
      <c r="B14" s="9" t="s">
        <v>20</v>
      </c>
      <c r="C14" s="10">
        <v>2250</v>
      </c>
      <c r="D14" s="10">
        <v>1800</v>
      </c>
      <c r="E14" s="11">
        <v>89</v>
      </c>
      <c r="F14" s="10">
        <f t="shared" si="0"/>
        <v>361</v>
      </c>
    </row>
    <row r="15" spans="1:6" ht="37.5" customHeight="1">
      <c r="A15" s="9" t="s">
        <v>14</v>
      </c>
      <c r="B15" s="9" t="s">
        <v>21</v>
      </c>
      <c r="C15" s="10">
        <v>1900</v>
      </c>
      <c r="D15" s="10">
        <v>1500</v>
      </c>
      <c r="E15" s="11">
        <v>0</v>
      </c>
      <c r="F15" s="10">
        <f t="shared" si="0"/>
        <v>400</v>
      </c>
    </row>
    <row r="16" spans="1:6" ht="37.5" customHeight="1">
      <c r="A16" s="9" t="s">
        <v>14</v>
      </c>
      <c r="B16" s="9" t="s">
        <v>13</v>
      </c>
      <c r="C16" s="10">
        <f>SUM(C9:C15)</f>
        <v>26250</v>
      </c>
      <c r="D16" s="10">
        <f>SUM(D9:D15)</f>
        <v>5780</v>
      </c>
      <c r="E16" s="11">
        <f>SUM(E9:E15)</f>
        <v>12240</v>
      </c>
      <c r="F16" s="10">
        <f t="shared" si="0"/>
        <v>8230</v>
      </c>
    </row>
    <row r="17" spans="1:10" ht="37.5" customHeight="1">
      <c r="A17" s="9" t="s">
        <v>22</v>
      </c>
      <c r="B17" s="9" t="s">
        <v>23</v>
      </c>
      <c r="C17" s="10">
        <v>1400</v>
      </c>
      <c r="D17" s="10">
        <v>1000</v>
      </c>
      <c r="E17" s="11">
        <v>400</v>
      </c>
      <c r="F17" s="10">
        <f t="shared" si="0"/>
        <v>0</v>
      </c>
      <c r="J17" s="15"/>
    </row>
    <row r="18" spans="1:6" ht="37.5" customHeight="1">
      <c r="A18" s="9" t="s">
        <v>22</v>
      </c>
      <c r="B18" s="9" t="s">
        <v>13</v>
      </c>
      <c r="C18" s="10">
        <v>1400</v>
      </c>
      <c r="D18" s="10">
        <v>1000</v>
      </c>
      <c r="E18" s="11">
        <v>400</v>
      </c>
      <c r="F18" s="10">
        <f t="shared" si="0"/>
        <v>0</v>
      </c>
    </row>
    <row r="19" spans="1:6" ht="37.5" customHeight="1">
      <c r="A19" s="9" t="s">
        <v>24</v>
      </c>
      <c r="B19" s="9" t="s">
        <v>25</v>
      </c>
      <c r="C19" s="10">
        <v>300</v>
      </c>
      <c r="D19" s="10">
        <v>200</v>
      </c>
      <c r="E19" s="11">
        <v>50</v>
      </c>
      <c r="F19" s="10">
        <f t="shared" si="0"/>
        <v>50</v>
      </c>
    </row>
    <row r="20" spans="1:6" ht="37.5" customHeight="1">
      <c r="A20" s="9" t="s">
        <v>24</v>
      </c>
      <c r="B20" s="9" t="s">
        <v>13</v>
      </c>
      <c r="C20" s="10">
        <v>300</v>
      </c>
      <c r="D20" s="10">
        <v>200</v>
      </c>
      <c r="E20" s="11">
        <v>50</v>
      </c>
      <c r="F20" s="10">
        <f t="shared" si="0"/>
        <v>50</v>
      </c>
    </row>
    <row r="21" spans="1:6" ht="37.5" customHeight="1">
      <c r="A21" s="12" t="s">
        <v>26</v>
      </c>
      <c r="B21" s="13"/>
      <c r="C21" s="10">
        <f>C8+C16+C18+C20</f>
        <v>29000</v>
      </c>
      <c r="D21" s="10">
        <f>D8+D16+D18+D20</f>
        <v>7530</v>
      </c>
      <c r="E21" s="11">
        <f>E8+E16+E18+E20</f>
        <v>13190</v>
      </c>
      <c r="F21" s="10">
        <f t="shared" si="0"/>
        <v>8280</v>
      </c>
    </row>
    <row r="22" ht="20.25">
      <c r="A22" s="14" t="s">
        <v>27</v>
      </c>
    </row>
  </sheetData>
  <sheetProtection/>
  <mergeCells count="3">
    <mergeCell ref="A2:F2"/>
    <mergeCell ref="E3:F3"/>
    <mergeCell ref="A21:B21"/>
  </mergeCells>
  <printOptions horizontalCentered="1"/>
  <pageMargins left="0.5506944444444445" right="0.5506944444444445" top="0.7868055555555555" bottom="0.7868055555555555" header="0.5118055555555555" footer="0.5118055555555555"/>
  <pageSetup horizontalDpi="600" verticalDpi="6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文印员2 null</cp:lastModifiedBy>
  <dcterms:created xsi:type="dcterms:W3CDTF">2016-12-02T08:54:00Z</dcterms:created>
  <dcterms:modified xsi:type="dcterms:W3CDTF">2024-04-29T06:03:52Z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  <property fmtid="{D5CDD505-2E9C-101B-9397-08002B2CF9AE}" pid="4" name="I">
    <vt:lpwstr>ACEDDE89D0134DE496C04D6B39FA85A3_12</vt:lpwstr>
  </property>
</Properties>
</file>