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activeTab="0"/>
  </bookViews>
  <sheets>
    <sheet name="...." sheetId="1" r:id="rId1"/>
    <sheet name="2023.11.21  孤儿助学资金需求统计表" sheetId="2" state="hidden" r:id="rId2"/>
  </sheets>
  <definedNames>
    <definedName name="_xlnm.Print_Titles" localSheetId="0">'....'!$4:$4</definedName>
  </definedNames>
  <calcPr fullCalcOnLoad="1"/>
</workbook>
</file>

<file path=xl/sharedStrings.xml><?xml version="1.0" encoding="utf-8"?>
<sst xmlns="http://schemas.openxmlformats.org/spreadsheetml/2006/main" count="212" uniqueCount="193">
  <si>
    <t>附件</t>
  </si>
  <si>
    <t>2024年中央集中彩票公益金分配表</t>
  </si>
  <si>
    <t>单位：万元</t>
  </si>
  <si>
    <t>市辖区/单位</t>
  </si>
  <si>
    <t>合计</t>
  </si>
  <si>
    <t>特殊困难老年人家庭适老化改造</t>
  </si>
  <si>
    <t>养老职业技能人才队伍建设</t>
  </si>
  <si>
    <t>精神障碍社区康复服务机构建设或服务</t>
  </si>
  <si>
    <r>
      <t>“</t>
    </r>
    <r>
      <rPr>
        <b/>
        <sz val="12"/>
        <rFont val="仿宋_GB2312"/>
        <family val="3"/>
      </rPr>
      <t>福彩圆梦</t>
    </r>
    <r>
      <rPr>
        <b/>
        <sz val="12"/>
        <rFont val="仿宋_GB2312"/>
        <family val="3"/>
      </rPr>
      <t>”</t>
    </r>
    <r>
      <rPr>
        <b/>
        <sz val="12"/>
        <rFont val="仿宋_GB2312"/>
        <family val="3"/>
      </rPr>
      <t>项目</t>
    </r>
  </si>
  <si>
    <t>儿童福利机构养治教康设施设备添置</t>
  </si>
  <si>
    <t>儿童福利机构消防安全改造升级</t>
  </si>
  <si>
    <t>备注</t>
  </si>
  <si>
    <t>岳阳市民政局</t>
  </si>
  <si>
    <t>岳阳市儿童福利院</t>
  </si>
  <si>
    <t>岳阳市康复医院</t>
  </si>
  <si>
    <t>经济技术开发区</t>
  </si>
  <si>
    <t>岳阳楼区</t>
  </si>
  <si>
    <t>君山区</t>
  </si>
  <si>
    <r>
      <t>柳林洲街道景明路社区精障康复中心</t>
    </r>
    <r>
      <rPr>
        <sz val="12"/>
        <rFont val="仿宋_GB2312"/>
        <family val="3"/>
      </rPr>
      <t>20</t>
    </r>
    <r>
      <rPr>
        <sz val="12"/>
        <rFont val="仿宋_GB2312"/>
        <family val="3"/>
      </rPr>
      <t>万元</t>
    </r>
  </si>
  <si>
    <t>云溪区</t>
  </si>
  <si>
    <r>
      <t>云溪区精神障碍社区康复服务中心</t>
    </r>
    <r>
      <rPr>
        <sz val="12"/>
        <rFont val="仿宋_GB2312"/>
        <family val="3"/>
      </rPr>
      <t>20</t>
    </r>
    <r>
      <rPr>
        <sz val="12"/>
        <rFont val="仿宋_GB2312"/>
        <family val="3"/>
      </rPr>
      <t>万元</t>
    </r>
  </si>
  <si>
    <t>2023.11.21  孤儿助学资金需求统计表</t>
  </si>
  <si>
    <t>市州</t>
  </si>
  <si>
    <t>区域</t>
  </si>
  <si>
    <t>人数</t>
  </si>
  <si>
    <t>资金需求</t>
  </si>
  <si>
    <t>本次拨付资金</t>
  </si>
  <si>
    <t>长沙市</t>
  </si>
  <si>
    <t>长沙市本级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</si>
  <si>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</si>
  <si>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</si>
  <si>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</si>
  <si>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</si>
  <si>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</si>
  <si>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</si>
  <si>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</si>
  <si>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浏阳市</t>
  </si>
  <si>
    <t>宁乡市</t>
  </si>
  <si>
    <t>湘江新区</t>
  </si>
  <si>
    <t>株洲市</t>
  </si>
  <si>
    <t>株洲市本级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</si>
  <si>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</si>
  <si>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</si>
  <si>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</si>
  <si>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</si>
  <si>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</si>
  <si>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</si>
  <si>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</si>
  <si>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</si>
  <si>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</si>
  <si>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云龙新区</t>
  </si>
  <si>
    <t>湘潭市</t>
  </si>
  <si>
    <t>湘潭市本级</t>
  </si>
  <si>
    <t>雨湖区</t>
  </si>
  <si>
    <t>岳塘区</t>
  </si>
  <si>
    <t>湘潭县</t>
  </si>
  <si>
    <t>湘乡市</t>
  </si>
  <si>
    <t>韶山市</t>
  </si>
  <si>
    <t>高新区</t>
  </si>
  <si>
    <t>九华示范区</t>
  </si>
  <si>
    <t>昭山示范区</t>
  </si>
  <si>
    <t>衡阳市</t>
  </si>
  <si>
    <t>衡阳市本级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</si>
  <si>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</si>
  <si>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</si>
  <si>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</si>
  <si>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</si>
  <si>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</si>
  <si>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</si>
  <si>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</si>
  <si>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</si>
  <si>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</si>
  <si>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</si>
  <si>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</si>
  <si>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</si>
  <si>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</t>
  </si>
  <si>
    <t>邵阳市本级</t>
  </si>
  <si>
    <t>双清区</t>
  </si>
  <si>
    <t>大祥区</t>
  </si>
  <si>
    <t>北塔区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</si>
  <si>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</si>
  <si>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</si>
  <si>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</si>
  <si>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</si>
  <si>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</si>
  <si>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</si>
  <si>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</si>
  <si>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</si>
  <si>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邵东市</t>
  </si>
  <si>
    <t>岳阳市</t>
  </si>
  <si>
    <t>岳阳市本级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</si>
  <si>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</si>
  <si>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</si>
  <si>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</si>
  <si>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</si>
  <si>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</si>
  <si>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</si>
  <si>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</si>
  <si>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岳阳经济开发区</t>
  </si>
  <si>
    <t>南湖新区</t>
  </si>
  <si>
    <t>常德市</t>
  </si>
  <si>
    <t>常德市本级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</si>
  <si>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</si>
  <si>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</si>
  <si>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</si>
  <si>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</si>
  <si>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</si>
  <si>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</si>
  <si>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</si>
  <si>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</si>
  <si>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</si>
  <si>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常德经济技术开发区</t>
  </si>
  <si>
    <t>柳叶湖旅游度假区</t>
  </si>
  <si>
    <t>西湖管理区</t>
  </si>
  <si>
    <t>西洞庭管理区</t>
  </si>
  <si>
    <t>湖南省贺家山原种场</t>
  </si>
  <si>
    <t>张家界市</t>
  </si>
  <si>
    <t>张家界市本级</t>
  </si>
  <si>
    <t>永定区</t>
  </si>
  <si>
    <t>武陵源区</t>
  </si>
  <si>
    <t>慈利县</t>
  </si>
  <si>
    <t>桑植县</t>
  </si>
  <si>
    <t>益阳市</t>
  </si>
  <si>
    <t>益阳市本级</t>
  </si>
  <si>
    <t>资阳区</t>
  </si>
  <si>
    <t>赫山区</t>
  </si>
  <si>
    <t>南县</t>
  </si>
  <si>
    <t>桃江县</t>
  </si>
  <si>
    <t>安化县</t>
  </si>
  <si>
    <t>沅江市</t>
  </si>
  <si>
    <t>益阳国家高新技术产业开发区</t>
  </si>
  <si>
    <t>大通湖区</t>
  </si>
  <si>
    <t>郴州市</t>
  </si>
  <si>
    <t>郴州市本级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</si>
  <si>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</si>
  <si>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</si>
  <si>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</si>
  <si>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</si>
  <si>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</si>
  <si>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</si>
  <si>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</si>
  <si>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</si>
  <si>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</si>
  <si>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</si>
  <si>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</si>
  <si>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</si>
  <si>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永州市本级</t>
  </si>
  <si>
    <t>零陵区</t>
  </si>
  <si>
    <t>冷水滩区</t>
  </si>
  <si>
    <t>祁阳市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</si>
  <si>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</si>
  <si>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</si>
  <si>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</si>
  <si>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</si>
  <si>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</si>
  <si>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</si>
  <si>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</si>
  <si>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江华县</t>
  </si>
  <si>
    <t>金洞管理区</t>
  </si>
  <si>
    <t>回龙圩管理区</t>
  </si>
  <si>
    <t>怀化市</t>
  </si>
  <si>
    <t>怀化市本级</t>
  </si>
  <si>
    <t>鹤城区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</si>
  <si>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</si>
  <si>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</si>
  <si>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</si>
  <si>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</si>
  <si>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</si>
  <si>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</si>
  <si>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</si>
  <si>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</si>
  <si>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</si>
  <si>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</si>
  <si>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</si>
  <si>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洪江区</t>
  </si>
  <si>
    <t>娄底市</t>
  </si>
  <si>
    <t>娄底市本级</t>
  </si>
  <si>
    <t>娄星区</t>
  </si>
  <si>
    <t>双峰县</t>
  </si>
  <si>
    <t>新化县</t>
  </si>
  <si>
    <t>冷水江市</t>
  </si>
  <si>
    <t>涟源市</t>
  </si>
  <si>
    <t>市经济技术开发区</t>
  </si>
  <si>
    <t>湘西州</t>
  </si>
  <si>
    <t>湘西州本级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</si>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</sst>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00_ "/>
    <numFmt numFmtId="179" formatCode="0.0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黑体"/>
      <family val="0"/>
    </font>
    <font>
      <sz val="20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177" fontId="28" fillId="0" borderId="0" xfId="0" applyNumberFormat="1" applyFont="1" applyFill="1" applyBorder="1" applyAlignment="1">
      <alignment vertical="center"/>
    </xf>
    <xf numFmtId="178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9" fontId="28" fillId="0" borderId="0" xfId="0" applyNumberFormat="1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西湖区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Zeros="0" tabSelected="1" workbookViewId="0" topLeftCell="A1">
      <pane ySplit="4" topLeftCell="A5" activePane="bottomLeft" state="frozen"/>
      <selection pane="bottomLeft" activeCell="B16" sqref="B16"/>
    </sheetView>
  </sheetViews>
  <sheetFormatPr defaultColWidth="8.75390625" defaultRowHeight="14.25"/>
  <cols>
    <col min="1" max="1" width="17.50390625" style="18" customWidth="1"/>
    <col min="2" max="2" width="9.50390625" style="19" customWidth="1"/>
    <col min="3" max="8" width="14.125" style="20" customWidth="1"/>
    <col min="9" max="9" width="20.125" style="21" customWidth="1"/>
    <col min="10" max="16384" width="8.75390625" style="15" customWidth="1"/>
  </cols>
  <sheetData>
    <row r="1" ht="27.75" customHeight="1">
      <c r="A1" s="22" t="s">
        <v>0</v>
      </c>
    </row>
    <row r="2" spans="1:9" ht="39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ht="21.75" customHeight="1">
      <c r="I3" s="36" t="s">
        <v>2</v>
      </c>
    </row>
    <row r="4" spans="1:9" s="15" customFormat="1" ht="57" customHeight="1">
      <c r="A4" s="24" t="s">
        <v>3</v>
      </c>
      <c r="B4" s="25" t="s">
        <v>4</v>
      </c>
      <c r="C4" s="26" t="s">
        <v>5</v>
      </c>
      <c r="D4" s="26" t="s">
        <v>6</v>
      </c>
      <c r="E4" s="27" t="s">
        <v>7</v>
      </c>
      <c r="F4" s="28" t="s">
        <v>8</v>
      </c>
      <c r="G4" s="28" t="s">
        <v>9</v>
      </c>
      <c r="H4" s="28" t="s">
        <v>10</v>
      </c>
      <c r="I4" s="27" t="s">
        <v>11</v>
      </c>
    </row>
    <row r="5" spans="1:9" ht="36" customHeight="1">
      <c r="A5" s="29" t="s">
        <v>12</v>
      </c>
      <c r="B5" s="30">
        <v>30</v>
      </c>
      <c r="C5" s="31"/>
      <c r="D5" s="31">
        <v>30</v>
      </c>
      <c r="E5" s="32"/>
      <c r="F5" s="33"/>
      <c r="G5" s="33"/>
      <c r="H5" s="33"/>
      <c r="I5" s="37"/>
    </row>
    <row r="6" spans="1:9" ht="36" customHeight="1">
      <c r="A6" s="29" t="s">
        <v>13</v>
      </c>
      <c r="B6" s="30">
        <v>115</v>
      </c>
      <c r="C6" s="31"/>
      <c r="D6" s="31"/>
      <c r="E6" s="32"/>
      <c r="F6" s="33"/>
      <c r="G6" s="33">
        <v>40</v>
      </c>
      <c r="H6" s="33">
        <v>75</v>
      </c>
      <c r="I6" s="37"/>
    </row>
    <row r="7" spans="1:9" ht="36" customHeight="1">
      <c r="A7" s="29" t="s">
        <v>14</v>
      </c>
      <c r="B7" s="30">
        <v>30</v>
      </c>
      <c r="C7" s="31"/>
      <c r="D7" s="31"/>
      <c r="E7" s="32">
        <v>30</v>
      </c>
      <c r="F7" s="33"/>
      <c r="G7" s="33"/>
      <c r="H7" s="33"/>
      <c r="I7" s="37"/>
    </row>
    <row r="8" spans="1:9" ht="36" customHeight="1">
      <c r="A8" s="29" t="s">
        <v>15</v>
      </c>
      <c r="B8" s="30">
        <v>1</v>
      </c>
      <c r="C8" s="31"/>
      <c r="D8" s="31"/>
      <c r="E8" s="32"/>
      <c r="F8" s="33">
        <v>1</v>
      </c>
      <c r="G8" s="33"/>
      <c r="H8" s="33"/>
      <c r="I8" s="37"/>
    </row>
    <row r="9" spans="1:9" ht="36" customHeight="1">
      <c r="A9" s="29" t="s">
        <v>16</v>
      </c>
      <c r="B9" s="30">
        <v>26.7</v>
      </c>
      <c r="C9" s="31">
        <v>19.7</v>
      </c>
      <c r="D9" s="31"/>
      <c r="E9" s="32"/>
      <c r="F9" s="33">
        <v>7</v>
      </c>
      <c r="G9" s="33"/>
      <c r="H9" s="33"/>
      <c r="I9" s="37"/>
    </row>
    <row r="10" spans="1:9" ht="45" customHeight="1">
      <c r="A10" s="29" t="s">
        <v>17</v>
      </c>
      <c r="B10" s="30">
        <v>43.8</v>
      </c>
      <c r="C10" s="31">
        <v>10.8</v>
      </c>
      <c r="D10" s="31"/>
      <c r="E10" s="32">
        <v>20</v>
      </c>
      <c r="F10" s="33">
        <v>13</v>
      </c>
      <c r="G10" s="33"/>
      <c r="H10" s="33"/>
      <c r="I10" s="37" t="s">
        <v>18</v>
      </c>
    </row>
    <row r="11" spans="1:9" ht="37.5" customHeight="1">
      <c r="A11" s="29" t="s">
        <v>19</v>
      </c>
      <c r="B11" s="30">
        <v>30.9</v>
      </c>
      <c r="C11" s="31">
        <v>8.9</v>
      </c>
      <c r="D11" s="31"/>
      <c r="E11" s="32">
        <v>20</v>
      </c>
      <c r="F11" s="33">
        <v>2</v>
      </c>
      <c r="G11" s="33"/>
      <c r="H11" s="33"/>
      <c r="I11" s="37" t="s">
        <v>20</v>
      </c>
    </row>
    <row r="12" spans="1:9" ht="36" customHeight="1">
      <c r="A12" s="34" t="s">
        <v>4</v>
      </c>
      <c r="B12" s="35">
        <v>277.4</v>
      </c>
      <c r="C12" s="35">
        <v>39.4</v>
      </c>
      <c r="D12" s="35">
        <v>30</v>
      </c>
      <c r="E12" s="35">
        <v>70</v>
      </c>
      <c r="F12" s="35">
        <v>23</v>
      </c>
      <c r="G12" s="35">
        <v>40</v>
      </c>
      <c r="H12" s="35">
        <v>75</v>
      </c>
      <c r="I12" s="38"/>
    </row>
    <row r="13" s="16" customFormat="1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s="16" customFormat="1" ht="12.75" customHeight="1"/>
    <row r="25" s="16" customFormat="1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s="16" customFormat="1" ht="12.75" customHeight="1"/>
    <row r="33" s="16" customFormat="1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="16" customFormat="1" ht="12.75" customHeight="1"/>
    <row r="48" s="16" customFormat="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s="17" customFormat="1" ht="12.75" customHeight="1"/>
    <row r="106" s="17" customFormat="1" ht="12.75" customHeight="1"/>
    <row r="107" s="17" customFormat="1" ht="12.75" customHeight="1"/>
    <row r="108" s="17" customFormat="1" ht="12.75" customHeight="1"/>
    <row r="109" s="17" customFormat="1" ht="12.75" customHeight="1"/>
    <row r="110" s="17" customFormat="1" ht="12.75" customHeight="1"/>
    <row r="111" s="17" customFormat="1" ht="12.75" customHeight="1"/>
    <row r="112" s="17" customFormat="1" ht="12.75" customHeight="1"/>
    <row r="113" s="17" customFormat="1" ht="12.75" customHeight="1"/>
    <row r="114" s="17" customFormat="1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</sheetData>
  <sheetProtection/>
  <mergeCells count="1">
    <mergeCell ref="A2:I2"/>
  </mergeCells>
  <printOptions horizontalCentered="1"/>
  <pageMargins left="0.7083333333333334" right="0.7083333333333334" top="0.7868055555555555" bottom="0.7868055555555555" header="0.5118055555555555" footer="0.20069444444444445"/>
  <pageSetup fitToHeight="0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4"/>
  <sheetViews>
    <sheetView zoomScaleSheetLayoutView="100" workbookViewId="0" topLeftCell="A1">
      <selection activeCell="B13" sqref="B13"/>
    </sheetView>
  </sheetViews>
  <sheetFormatPr defaultColWidth="9.00390625" defaultRowHeight="19.5" customHeight="1"/>
  <cols>
    <col min="1" max="4" width="20.625" style="1" customWidth="1"/>
    <col min="5" max="5" width="20.625" style="2" customWidth="1"/>
    <col min="6" max="6" width="12.625" style="3" bestFit="1" customWidth="1"/>
    <col min="7" max="7" width="11.50390625" style="4" bestFit="1" customWidth="1"/>
    <col min="8" max="16384" width="9.00390625" style="5" customWidth="1"/>
  </cols>
  <sheetData>
    <row r="1" spans="1:5" ht="60" customHeight="1">
      <c r="A1" s="6" t="s">
        <v>21</v>
      </c>
      <c r="B1" s="6"/>
      <c r="C1" s="6"/>
      <c r="D1" s="7"/>
      <c r="E1" s="8"/>
    </row>
    <row r="2" spans="1:5" ht="60" customHeight="1">
      <c r="A2" s="6" t="s">
        <v>22</v>
      </c>
      <c r="B2" s="6" t="s">
        <v>23</v>
      </c>
      <c r="C2" s="6" t="s">
        <v>24</v>
      </c>
      <c r="D2" s="7" t="s">
        <v>25</v>
      </c>
      <c r="E2" s="8" t="s">
        <v>26</v>
      </c>
    </row>
    <row r="3" spans="1:6" ht="19.5" customHeight="1">
      <c r="A3" s="9" t="s">
        <v>27</v>
      </c>
      <c r="B3" s="9" t="s">
        <v>28</v>
      </c>
      <c r="C3" s="9">
        <v>1</v>
      </c>
      <c r="D3" s="10">
        <v>0</v>
      </c>
      <c r="E3" s="2">
        <f aca="true" t="shared" si="0" ref="E3:E13">ROUND(IF(D3&gt;10,D3*0.9,D3*1),0)</f>
        <v>0</v>
      </c>
      <c r="F3" s="11"/>
    </row>
    <row r="4" spans="1:6" ht="19.5" customHeight="1">
      <c r="A4" s="9"/>
      <c r="B4" s="9" t="s">
        <v>29</v>
      </c>
      <c r="C4" s="9">
        <v>1</v>
      </c>
      <c r="D4" s="10">
        <v>0</v>
      </c>
      <c r="E4" s="2">
        <f t="shared" si="0"/>
        <v>0</v>
      </c>
      <c r="F4" s="11"/>
    </row>
    <row r="5" spans="1:6" ht="19.5" customHeight="1">
      <c r="A5" s="9"/>
      <c r="B5" s="9" t="s">
        <v>30</v>
      </c>
      <c r="C5" s="9">
        <v>4</v>
      </c>
      <c r="D5" s="10">
        <v>4</v>
      </c>
      <c r="E5" s="2">
        <f t="shared" si="0"/>
        <v>4</v>
      </c>
      <c r="F5" s="11"/>
    </row>
    <row r="6" spans="1:6" ht="19.5" customHeight="1">
      <c r="A6" s="9"/>
      <c r="B6" s="9" t="s">
        <v>31</v>
      </c>
      <c r="C6" s="9"/>
      <c r="D6" s="10"/>
      <c r="E6" s="2">
        <f t="shared" si="0"/>
        <v>0</v>
      </c>
      <c r="F6" s="11"/>
    </row>
    <row r="7" spans="1:6" ht="19.5" customHeight="1">
      <c r="A7" s="9"/>
      <c r="B7" s="9" t="s">
        <v>32</v>
      </c>
      <c r="C7" s="9">
        <v>6</v>
      </c>
      <c r="D7" s="10">
        <v>6</v>
      </c>
      <c r="E7" s="2">
        <f t="shared" si="0"/>
        <v>6</v>
      </c>
      <c r="F7" s="11"/>
    </row>
    <row r="8" spans="1:6" ht="19.5" customHeight="1">
      <c r="A8" s="9"/>
      <c r="B8" s="9" t="s">
        <v>33</v>
      </c>
      <c r="C8" s="9">
        <v>2</v>
      </c>
      <c r="D8" s="10">
        <v>2</v>
      </c>
      <c r="E8" s="2">
        <f t="shared" si="0"/>
        <v>2</v>
      </c>
      <c r="F8" s="11"/>
    </row>
    <row r="9" spans="1:6" ht="19.5" customHeight="1">
      <c r="A9" s="9"/>
      <c r="B9" s="9" t="s">
        <v>34</v>
      </c>
      <c r="C9" s="9">
        <v>7</v>
      </c>
      <c r="D9" s="10">
        <v>7</v>
      </c>
      <c r="E9" s="2">
        <f t="shared" si="0"/>
        <v>7</v>
      </c>
      <c r="F9" s="11"/>
    </row>
    <row r="10" spans="1:6" ht="19.5" customHeight="1">
      <c r="A10" s="9"/>
      <c r="B10" s="9" t="s">
        <v>35</v>
      </c>
      <c r="C10" s="9">
        <v>11</v>
      </c>
      <c r="D10" s="10">
        <v>11</v>
      </c>
      <c r="E10" s="2">
        <f t="shared" si="0"/>
        <v>10</v>
      </c>
      <c r="F10" s="11"/>
    </row>
    <row r="11" spans="1:6" ht="19.5" customHeight="1">
      <c r="A11" s="9"/>
      <c r="B11" s="9" t="s">
        <v>36</v>
      </c>
      <c r="C11" s="9">
        <v>26</v>
      </c>
      <c r="D11" s="10">
        <v>23</v>
      </c>
      <c r="E11" s="2">
        <f t="shared" si="0"/>
        <v>21</v>
      </c>
      <c r="F11" s="11"/>
    </row>
    <row r="12" spans="1:6" ht="19.5" customHeight="1">
      <c r="A12" s="9"/>
      <c r="B12" s="9" t="s">
        <v>37</v>
      </c>
      <c r="C12" s="9">
        <v>22</v>
      </c>
      <c r="D12" s="10">
        <v>22</v>
      </c>
      <c r="E12" s="2">
        <f t="shared" si="0"/>
        <v>20</v>
      </c>
      <c r="F12" s="11"/>
    </row>
    <row r="13" spans="1:6" ht="19.5" customHeight="1">
      <c r="A13" s="9"/>
      <c r="B13" s="9" t="s">
        <v>38</v>
      </c>
      <c r="C13" s="9">
        <v>7</v>
      </c>
      <c r="D13" s="10">
        <v>7</v>
      </c>
      <c r="E13" s="2">
        <f t="shared" si="0"/>
        <v>7</v>
      </c>
      <c r="F13" s="11"/>
    </row>
    <row r="14" spans="1:6" ht="19.5" customHeight="1">
      <c r="A14" s="9"/>
      <c r="B14" s="9" t="s">
        <v>4</v>
      </c>
      <c r="C14" s="9">
        <v>87</v>
      </c>
      <c r="D14" s="10">
        <f>SUM(D3:D13)</f>
        <v>82</v>
      </c>
      <c r="E14" s="2">
        <f>SUM(E3:E13)</f>
        <v>77</v>
      </c>
      <c r="F14" s="11"/>
    </row>
    <row r="15" spans="1:6" ht="19.5" customHeight="1">
      <c r="A15" s="9" t="s">
        <v>39</v>
      </c>
      <c r="B15" s="9" t="s">
        <v>40</v>
      </c>
      <c r="C15" s="9">
        <v>2</v>
      </c>
      <c r="D15" s="10">
        <v>2</v>
      </c>
      <c r="E15" s="2">
        <f aca="true" t="shared" si="1" ref="E15:E25">ROUND(IF(D15&gt;10,D15*0.9,D15*1),0)</f>
        <v>2</v>
      </c>
      <c r="F15" s="11"/>
    </row>
    <row r="16" spans="1:5" ht="19.5" customHeight="1">
      <c r="A16" s="9"/>
      <c r="B16" s="9" t="s">
        <v>41</v>
      </c>
      <c r="C16" s="9"/>
      <c r="D16" s="10"/>
      <c r="E16" s="2">
        <f t="shared" si="1"/>
        <v>0</v>
      </c>
    </row>
    <row r="17" spans="1:5" ht="19.5" customHeight="1">
      <c r="A17" s="9"/>
      <c r="B17" s="9" t="s">
        <v>42</v>
      </c>
      <c r="C17" s="9">
        <v>3</v>
      </c>
      <c r="D17" s="10">
        <v>3</v>
      </c>
      <c r="E17" s="2">
        <f t="shared" si="1"/>
        <v>3</v>
      </c>
    </row>
    <row r="18" spans="1:5" ht="19.5" customHeight="1">
      <c r="A18" s="9"/>
      <c r="B18" s="9" t="s">
        <v>43</v>
      </c>
      <c r="C18" s="9">
        <v>3</v>
      </c>
      <c r="D18" s="10">
        <v>3</v>
      </c>
      <c r="E18" s="2">
        <f t="shared" si="1"/>
        <v>3</v>
      </c>
    </row>
    <row r="19" spans="1:5" ht="19.5" customHeight="1">
      <c r="A19" s="9"/>
      <c r="B19" s="9" t="s">
        <v>44</v>
      </c>
      <c r="C19" s="9"/>
      <c r="D19" s="10"/>
      <c r="E19" s="2">
        <f t="shared" si="1"/>
        <v>0</v>
      </c>
    </row>
    <row r="20" spans="1:5" ht="19.5" customHeight="1">
      <c r="A20" s="9"/>
      <c r="B20" s="9" t="s">
        <v>45</v>
      </c>
      <c r="C20" s="9">
        <v>1</v>
      </c>
      <c r="D20" s="10">
        <v>1</v>
      </c>
      <c r="E20" s="2">
        <f t="shared" si="1"/>
        <v>1</v>
      </c>
    </row>
    <row r="21" spans="1:5" ht="19.5" customHeight="1">
      <c r="A21" s="9"/>
      <c r="B21" s="9" t="s">
        <v>46</v>
      </c>
      <c r="C21" s="9">
        <v>12</v>
      </c>
      <c r="D21" s="10">
        <v>12</v>
      </c>
      <c r="E21" s="2">
        <f t="shared" si="1"/>
        <v>11</v>
      </c>
    </row>
    <row r="22" spans="1:5" ht="19.5" customHeight="1">
      <c r="A22" s="9"/>
      <c r="B22" s="9" t="s">
        <v>47</v>
      </c>
      <c r="C22" s="9">
        <v>13</v>
      </c>
      <c r="D22" s="10">
        <v>13</v>
      </c>
      <c r="E22" s="2">
        <f t="shared" si="1"/>
        <v>12</v>
      </c>
    </row>
    <row r="23" spans="1:5" ht="19.5" customHeight="1">
      <c r="A23" s="9"/>
      <c r="B23" s="9" t="s">
        <v>48</v>
      </c>
      <c r="C23" s="9">
        <v>1</v>
      </c>
      <c r="D23" s="10">
        <v>1</v>
      </c>
      <c r="E23" s="2">
        <f t="shared" si="1"/>
        <v>1</v>
      </c>
    </row>
    <row r="24" spans="1:5" ht="19.5" customHeight="1">
      <c r="A24" s="9"/>
      <c r="B24" s="9" t="s">
        <v>49</v>
      </c>
      <c r="C24" s="9">
        <v>24</v>
      </c>
      <c r="D24" s="10">
        <v>24</v>
      </c>
      <c r="E24" s="2">
        <f t="shared" si="1"/>
        <v>22</v>
      </c>
    </row>
    <row r="25" spans="1:5" ht="19.5" customHeight="1">
      <c r="A25" s="9"/>
      <c r="B25" s="9" t="s">
        <v>50</v>
      </c>
      <c r="C25" s="9"/>
      <c r="D25" s="10"/>
      <c r="E25" s="2">
        <f t="shared" si="1"/>
        <v>0</v>
      </c>
    </row>
    <row r="26" spans="1:5" ht="19.5" customHeight="1">
      <c r="A26" s="9"/>
      <c r="B26" s="9" t="s">
        <v>4</v>
      </c>
      <c r="C26" s="9">
        <v>59</v>
      </c>
      <c r="D26" s="10">
        <f>SUM(D15:D25)</f>
        <v>59</v>
      </c>
      <c r="E26" s="2">
        <f>SUM(E15:E25)</f>
        <v>55</v>
      </c>
    </row>
    <row r="27" spans="1:5" ht="19.5" customHeight="1">
      <c r="A27" s="9" t="s">
        <v>51</v>
      </c>
      <c r="B27" s="9" t="s">
        <v>52</v>
      </c>
      <c r="C27" s="9"/>
      <c r="D27" s="10"/>
      <c r="E27" s="2">
        <f aca="true" t="shared" si="2" ref="E27:E35">ROUND(IF(D27&gt;10,D27*0.9,D27*1),0)</f>
        <v>0</v>
      </c>
    </row>
    <row r="28" spans="1:5" ht="19.5" customHeight="1">
      <c r="A28" s="9"/>
      <c r="B28" s="9" t="s">
        <v>53</v>
      </c>
      <c r="C28" s="9">
        <v>2</v>
      </c>
      <c r="D28" s="10">
        <v>2</v>
      </c>
      <c r="E28" s="2">
        <f t="shared" si="2"/>
        <v>2</v>
      </c>
    </row>
    <row r="29" spans="1:5" ht="19.5" customHeight="1">
      <c r="A29" s="9"/>
      <c r="B29" s="9" t="s">
        <v>54</v>
      </c>
      <c r="C29" s="9">
        <v>7</v>
      </c>
      <c r="D29" s="10">
        <v>7</v>
      </c>
      <c r="E29" s="2">
        <f t="shared" si="2"/>
        <v>7</v>
      </c>
    </row>
    <row r="30" spans="1:5" ht="19.5" customHeight="1">
      <c r="A30" s="9"/>
      <c r="B30" s="9" t="s">
        <v>55</v>
      </c>
      <c r="C30" s="9">
        <v>11</v>
      </c>
      <c r="D30" s="10">
        <v>11</v>
      </c>
      <c r="E30" s="2">
        <f t="shared" si="2"/>
        <v>10</v>
      </c>
    </row>
    <row r="31" spans="1:5" ht="19.5" customHeight="1">
      <c r="A31" s="9"/>
      <c r="B31" s="9" t="s">
        <v>56</v>
      </c>
      <c r="C31" s="9">
        <v>19</v>
      </c>
      <c r="D31" s="10">
        <v>19</v>
      </c>
      <c r="E31" s="2">
        <f t="shared" si="2"/>
        <v>17</v>
      </c>
    </row>
    <row r="32" spans="1:5" ht="19.5" customHeight="1">
      <c r="A32" s="9"/>
      <c r="B32" s="9" t="s">
        <v>57</v>
      </c>
      <c r="C32" s="9">
        <v>1</v>
      </c>
      <c r="D32" s="10">
        <v>1</v>
      </c>
      <c r="E32" s="2">
        <f t="shared" si="2"/>
        <v>1</v>
      </c>
    </row>
    <row r="33" spans="1:5" ht="19.5" customHeight="1">
      <c r="A33" s="9"/>
      <c r="B33" s="9" t="s">
        <v>58</v>
      </c>
      <c r="C33" s="9"/>
      <c r="D33" s="10"/>
      <c r="E33" s="2">
        <f t="shared" si="2"/>
        <v>0</v>
      </c>
    </row>
    <row r="34" spans="1:5" ht="19.5" customHeight="1">
      <c r="A34" s="9"/>
      <c r="B34" s="9" t="s">
        <v>59</v>
      </c>
      <c r="C34" s="9"/>
      <c r="D34" s="10"/>
      <c r="E34" s="2">
        <f t="shared" si="2"/>
        <v>0</v>
      </c>
    </row>
    <row r="35" spans="1:5" ht="19.5" customHeight="1">
      <c r="A35" s="9"/>
      <c r="B35" s="9" t="s">
        <v>60</v>
      </c>
      <c r="C35" s="9"/>
      <c r="D35" s="10"/>
      <c r="E35" s="2">
        <f t="shared" si="2"/>
        <v>0</v>
      </c>
    </row>
    <row r="36" spans="1:5" ht="19.5" customHeight="1">
      <c r="A36" s="9"/>
      <c r="B36" s="9" t="s">
        <v>4</v>
      </c>
      <c r="C36" s="9">
        <v>40</v>
      </c>
      <c r="D36" s="10">
        <f>SUM(D27:D35)</f>
        <v>40</v>
      </c>
      <c r="E36" s="2">
        <f>SUM(E27:E35)</f>
        <v>37</v>
      </c>
    </row>
    <row r="37" spans="1:5" ht="19.5" customHeight="1">
      <c r="A37" s="9" t="s">
        <v>61</v>
      </c>
      <c r="B37" s="9" t="s">
        <v>62</v>
      </c>
      <c r="C37" s="9"/>
      <c r="D37" s="10"/>
      <c r="E37" s="2">
        <f aca="true" t="shared" si="3" ref="E37:E49">ROUND(IF(D37&gt;10,D37*0.9,D37*1),0)</f>
        <v>0</v>
      </c>
    </row>
    <row r="38" spans="1:5" ht="19.5" customHeight="1">
      <c r="A38" s="9"/>
      <c r="B38" s="9" t="s">
        <v>63</v>
      </c>
      <c r="C38" s="9">
        <v>4</v>
      </c>
      <c r="D38" s="10">
        <v>4</v>
      </c>
      <c r="E38" s="2">
        <f t="shared" si="3"/>
        <v>4</v>
      </c>
    </row>
    <row r="39" spans="1:5" ht="19.5" customHeight="1">
      <c r="A39" s="9"/>
      <c r="B39" s="9" t="s">
        <v>64</v>
      </c>
      <c r="C39" s="9">
        <v>10</v>
      </c>
      <c r="D39" s="10">
        <v>10</v>
      </c>
      <c r="E39" s="2">
        <f t="shared" si="3"/>
        <v>10</v>
      </c>
    </row>
    <row r="40" spans="1:5" ht="19.5" customHeight="1">
      <c r="A40" s="9"/>
      <c r="B40" s="9" t="s">
        <v>65</v>
      </c>
      <c r="C40" s="9">
        <v>2</v>
      </c>
      <c r="D40" s="10">
        <v>0</v>
      </c>
      <c r="E40" s="2">
        <f t="shared" si="3"/>
        <v>0</v>
      </c>
    </row>
    <row r="41" spans="1:5" ht="19.5" customHeight="1">
      <c r="A41" s="9"/>
      <c r="B41" s="9" t="s">
        <v>66</v>
      </c>
      <c r="C41" s="9"/>
      <c r="D41" s="10"/>
      <c r="E41" s="2">
        <f t="shared" si="3"/>
        <v>0</v>
      </c>
    </row>
    <row r="42" spans="1:5" ht="19.5" customHeight="1">
      <c r="A42" s="9"/>
      <c r="B42" s="9" t="s">
        <v>67</v>
      </c>
      <c r="C42" s="9">
        <v>5</v>
      </c>
      <c r="D42" s="10">
        <v>5</v>
      </c>
      <c r="E42" s="2">
        <f t="shared" si="3"/>
        <v>5</v>
      </c>
    </row>
    <row r="43" spans="1:5" ht="19.5" customHeight="1">
      <c r="A43" s="9"/>
      <c r="B43" s="9" t="s">
        <v>68</v>
      </c>
      <c r="C43" s="9">
        <v>27</v>
      </c>
      <c r="D43" s="10">
        <v>27</v>
      </c>
      <c r="E43" s="2">
        <f t="shared" si="3"/>
        <v>24</v>
      </c>
    </row>
    <row r="44" spans="1:5" ht="19.5" customHeight="1">
      <c r="A44" s="9"/>
      <c r="B44" s="9" t="s">
        <v>69</v>
      </c>
      <c r="C44" s="9">
        <v>48</v>
      </c>
      <c r="D44" s="10">
        <v>48</v>
      </c>
      <c r="E44" s="2">
        <f t="shared" si="3"/>
        <v>43</v>
      </c>
    </row>
    <row r="45" spans="1:5" ht="19.5" customHeight="1">
      <c r="A45" s="9"/>
      <c r="B45" s="9" t="s">
        <v>70</v>
      </c>
      <c r="C45" s="9">
        <v>16</v>
      </c>
      <c r="D45" s="10">
        <v>0</v>
      </c>
      <c r="E45" s="2">
        <f t="shared" si="3"/>
        <v>0</v>
      </c>
    </row>
    <row r="46" spans="1:5" ht="19.5" customHeight="1">
      <c r="A46" s="9"/>
      <c r="B46" s="9" t="s">
        <v>71</v>
      </c>
      <c r="C46" s="9">
        <v>7</v>
      </c>
      <c r="D46" s="10">
        <v>7</v>
      </c>
      <c r="E46" s="2">
        <f t="shared" si="3"/>
        <v>7</v>
      </c>
    </row>
    <row r="47" spans="1:5" ht="19.5" customHeight="1">
      <c r="A47" s="9"/>
      <c r="B47" s="9" t="s">
        <v>72</v>
      </c>
      <c r="C47" s="9">
        <v>26</v>
      </c>
      <c r="D47" s="10">
        <v>26</v>
      </c>
      <c r="E47" s="2">
        <f t="shared" si="3"/>
        <v>23</v>
      </c>
    </row>
    <row r="48" spans="1:5" ht="19.5" customHeight="1">
      <c r="A48" s="9"/>
      <c r="B48" s="9" t="s">
        <v>73</v>
      </c>
      <c r="C48" s="9">
        <v>66</v>
      </c>
      <c r="D48" s="10">
        <v>66</v>
      </c>
      <c r="E48" s="2">
        <f t="shared" si="3"/>
        <v>59</v>
      </c>
    </row>
    <row r="49" spans="1:5" ht="19.5" customHeight="1">
      <c r="A49" s="9"/>
      <c r="B49" s="9" t="s">
        <v>74</v>
      </c>
      <c r="C49" s="9">
        <v>20</v>
      </c>
      <c r="D49" s="10">
        <v>20</v>
      </c>
      <c r="E49" s="2">
        <f t="shared" si="3"/>
        <v>18</v>
      </c>
    </row>
    <row r="50" spans="1:5" ht="19.5" customHeight="1">
      <c r="A50" s="9"/>
      <c r="B50" s="9" t="s">
        <v>4</v>
      </c>
      <c r="C50" s="9">
        <v>231</v>
      </c>
      <c r="D50" s="10">
        <f>SUM(D37:D49)</f>
        <v>213</v>
      </c>
      <c r="E50" s="2">
        <f>SUM(E37:E49)</f>
        <v>193</v>
      </c>
    </row>
    <row r="51" spans="1:5" ht="19.5" customHeight="1">
      <c r="A51" s="9" t="s">
        <v>75</v>
      </c>
      <c r="B51" s="9" t="s">
        <v>76</v>
      </c>
      <c r="C51" s="9"/>
      <c r="D51" s="10"/>
      <c r="E51" s="2">
        <f aca="true" t="shared" si="4" ref="E51:E63">ROUND(IF(D51&gt;10,D51*0.9,D51*1),0)</f>
        <v>0</v>
      </c>
    </row>
    <row r="52" spans="1:5" ht="19.5" customHeight="1">
      <c r="A52" s="9"/>
      <c r="B52" s="9" t="s">
        <v>77</v>
      </c>
      <c r="C52" s="9">
        <v>11</v>
      </c>
      <c r="D52" s="10">
        <v>11</v>
      </c>
      <c r="E52" s="2">
        <f t="shared" si="4"/>
        <v>10</v>
      </c>
    </row>
    <row r="53" spans="1:5" ht="19.5" customHeight="1">
      <c r="A53" s="9"/>
      <c r="B53" s="9" t="s">
        <v>78</v>
      </c>
      <c r="C53" s="9">
        <v>4</v>
      </c>
      <c r="D53" s="10">
        <v>4</v>
      </c>
      <c r="E53" s="2">
        <f t="shared" si="4"/>
        <v>4</v>
      </c>
    </row>
    <row r="54" spans="1:5" ht="19.5" customHeight="1">
      <c r="A54" s="9"/>
      <c r="B54" s="9" t="s">
        <v>79</v>
      </c>
      <c r="C54" s="9"/>
      <c r="D54" s="10"/>
      <c r="E54" s="2">
        <f t="shared" si="4"/>
        <v>0</v>
      </c>
    </row>
    <row r="55" spans="1:5" ht="19.5" customHeight="1">
      <c r="A55" s="9"/>
      <c r="B55" s="9" t="s">
        <v>80</v>
      </c>
      <c r="C55" s="9">
        <v>56</v>
      </c>
      <c r="D55" s="10">
        <v>56</v>
      </c>
      <c r="E55" s="2">
        <f t="shared" si="4"/>
        <v>50</v>
      </c>
    </row>
    <row r="56" spans="1:5" ht="19.5" customHeight="1">
      <c r="A56" s="9"/>
      <c r="B56" s="9" t="s">
        <v>81</v>
      </c>
      <c r="C56" s="9">
        <v>21</v>
      </c>
      <c r="D56" s="10">
        <v>21</v>
      </c>
      <c r="E56" s="2">
        <f t="shared" si="4"/>
        <v>19</v>
      </c>
    </row>
    <row r="57" spans="1:5" ht="19.5" customHeight="1">
      <c r="A57" s="9"/>
      <c r="B57" s="9" t="s">
        <v>82</v>
      </c>
      <c r="C57" s="9">
        <v>24</v>
      </c>
      <c r="D57" s="10">
        <v>24</v>
      </c>
      <c r="E57" s="2">
        <f t="shared" si="4"/>
        <v>22</v>
      </c>
    </row>
    <row r="58" spans="1:5" ht="19.5" customHeight="1">
      <c r="A58" s="9"/>
      <c r="B58" s="9" t="s">
        <v>83</v>
      </c>
      <c r="C58" s="9">
        <v>31</v>
      </c>
      <c r="D58" s="10">
        <v>31</v>
      </c>
      <c r="E58" s="2">
        <f t="shared" si="4"/>
        <v>28</v>
      </c>
    </row>
    <row r="59" spans="1:5" ht="19.5" customHeight="1">
      <c r="A59" s="9"/>
      <c r="B59" s="9" t="s">
        <v>84</v>
      </c>
      <c r="C59" s="9">
        <v>2</v>
      </c>
      <c r="D59" s="10">
        <v>2</v>
      </c>
      <c r="E59" s="2">
        <f t="shared" si="4"/>
        <v>2</v>
      </c>
    </row>
    <row r="60" spans="1:5" ht="19.5" customHeight="1">
      <c r="A60" s="9"/>
      <c r="B60" s="9" t="s">
        <v>85</v>
      </c>
      <c r="C60" s="9">
        <v>41</v>
      </c>
      <c r="D60" s="10">
        <v>41</v>
      </c>
      <c r="E60" s="2">
        <f t="shared" si="4"/>
        <v>37</v>
      </c>
    </row>
    <row r="61" spans="1:5" ht="19.5" customHeight="1">
      <c r="A61" s="9"/>
      <c r="B61" s="9" t="s">
        <v>86</v>
      </c>
      <c r="C61" s="9">
        <v>2</v>
      </c>
      <c r="D61" s="10">
        <v>2</v>
      </c>
      <c r="E61" s="2">
        <f t="shared" si="4"/>
        <v>2</v>
      </c>
    </row>
    <row r="62" spans="1:5" ht="19.5" customHeight="1">
      <c r="A62" s="9"/>
      <c r="B62" s="9" t="s">
        <v>87</v>
      </c>
      <c r="C62" s="9">
        <v>16</v>
      </c>
      <c r="D62" s="10">
        <v>12</v>
      </c>
      <c r="E62" s="2">
        <f t="shared" si="4"/>
        <v>11</v>
      </c>
    </row>
    <row r="63" spans="1:5" ht="19.5" customHeight="1">
      <c r="A63" s="9"/>
      <c r="B63" s="9" t="s">
        <v>88</v>
      </c>
      <c r="C63" s="9">
        <v>36</v>
      </c>
      <c r="D63" s="10">
        <v>36</v>
      </c>
      <c r="E63" s="2">
        <f t="shared" si="4"/>
        <v>32</v>
      </c>
    </row>
    <row r="64" spans="1:5" ht="19.5" customHeight="1">
      <c r="A64" s="9"/>
      <c r="B64" s="9" t="s">
        <v>4</v>
      </c>
      <c r="C64" s="9">
        <v>244</v>
      </c>
      <c r="D64" s="10">
        <f>SUM(D51:D63)</f>
        <v>240</v>
      </c>
      <c r="E64" s="2">
        <f>SUM(E51:E63)</f>
        <v>217</v>
      </c>
    </row>
    <row r="65" spans="1:5" ht="19.5" customHeight="1">
      <c r="A65" s="9" t="s">
        <v>89</v>
      </c>
      <c r="B65" s="9" t="s">
        <v>90</v>
      </c>
      <c r="C65" s="9"/>
      <c r="D65" s="10"/>
      <c r="E65" s="2">
        <f aca="true" t="shared" si="5" ref="E65:E77">ROUND(IF(D65&gt;10,D65*0.9,D65*1),0)</f>
        <v>0</v>
      </c>
    </row>
    <row r="66" spans="1:5" ht="19.5" customHeight="1">
      <c r="A66" s="9"/>
      <c r="B66" s="9" t="s">
        <v>16</v>
      </c>
      <c r="C66" s="9">
        <v>7</v>
      </c>
      <c r="D66" s="10">
        <v>7</v>
      </c>
      <c r="E66" s="2">
        <f t="shared" si="5"/>
        <v>7</v>
      </c>
    </row>
    <row r="67" spans="1:5" ht="19.5" customHeight="1">
      <c r="A67" s="9"/>
      <c r="B67" s="9" t="s">
        <v>19</v>
      </c>
      <c r="C67" s="9">
        <v>2</v>
      </c>
      <c r="D67" s="10">
        <v>2</v>
      </c>
      <c r="E67" s="2">
        <f t="shared" si="5"/>
        <v>2</v>
      </c>
    </row>
    <row r="68" spans="1:5" ht="19.5" customHeight="1">
      <c r="A68" s="9"/>
      <c r="B68" s="9" t="s">
        <v>17</v>
      </c>
      <c r="C68" s="9">
        <v>14</v>
      </c>
      <c r="D68" s="10">
        <v>14</v>
      </c>
      <c r="E68" s="2">
        <f t="shared" si="5"/>
        <v>13</v>
      </c>
    </row>
    <row r="69" spans="1:5" ht="19.5" customHeight="1">
      <c r="A69" s="9"/>
      <c r="B69" s="9" t="s">
        <v>91</v>
      </c>
      <c r="C69" s="9">
        <v>8</v>
      </c>
      <c r="D69" s="10">
        <v>8</v>
      </c>
      <c r="E69" s="2">
        <f t="shared" si="5"/>
        <v>8</v>
      </c>
    </row>
    <row r="70" spans="1:5" ht="19.5" customHeight="1">
      <c r="A70" s="9"/>
      <c r="B70" s="9" t="s">
        <v>92</v>
      </c>
      <c r="C70" s="9">
        <v>9</v>
      </c>
      <c r="D70" s="10">
        <v>9</v>
      </c>
      <c r="E70" s="2">
        <f t="shared" si="5"/>
        <v>9</v>
      </c>
    </row>
    <row r="71" spans="1:5" ht="19.5" customHeight="1">
      <c r="A71" s="9"/>
      <c r="B71" s="9" t="s">
        <v>93</v>
      </c>
      <c r="C71" s="9">
        <v>8</v>
      </c>
      <c r="D71" s="10">
        <v>5</v>
      </c>
      <c r="E71" s="2">
        <f t="shared" si="5"/>
        <v>5</v>
      </c>
    </row>
    <row r="72" spans="1:5" ht="19.5" customHeight="1">
      <c r="A72" s="9"/>
      <c r="B72" s="9" t="s">
        <v>94</v>
      </c>
      <c r="C72" s="9">
        <v>13</v>
      </c>
      <c r="D72" s="10">
        <v>13</v>
      </c>
      <c r="E72" s="2">
        <f t="shared" si="5"/>
        <v>12</v>
      </c>
    </row>
    <row r="73" spans="1:5" ht="19.5" customHeight="1">
      <c r="A73" s="9"/>
      <c r="B73" s="9" t="s">
        <v>95</v>
      </c>
      <c r="C73" s="9">
        <v>8</v>
      </c>
      <c r="D73" s="10">
        <v>8</v>
      </c>
      <c r="E73" s="2">
        <f t="shared" si="5"/>
        <v>8</v>
      </c>
    </row>
    <row r="74" spans="1:5" ht="19.5" customHeight="1">
      <c r="A74" s="9"/>
      <c r="B74" s="9" t="s">
        <v>96</v>
      </c>
      <c r="C74" s="9">
        <v>14</v>
      </c>
      <c r="D74" s="10">
        <v>0</v>
      </c>
      <c r="E74" s="2">
        <f t="shared" si="5"/>
        <v>0</v>
      </c>
    </row>
    <row r="75" spans="1:5" ht="19.5" customHeight="1">
      <c r="A75" s="9"/>
      <c r="B75" s="9" t="s">
        <v>97</v>
      </c>
      <c r="C75" s="9">
        <v>1</v>
      </c>
      <c r="D75" s="10">
        <v>0</v>
      </c>
      <c r="E75" s="2">
        <f t="shared" si="5"/>
        <v>0</v>
      </c>
    </row>
    <row r="76" spans="1:5" ht="19.5" customHeight="1">
      <c r="A76" s="9"/>
      <c r="B76" s="9" t="s">
        <v>98</v>
      </c>
      <c r="C76" s="9">
        <v>1</v>
      </c>
      <c r="D76" s="10">
        <v>1</v>
      </c>
      <c r="E76" s="2">
        <f t="shared" si="5"/>
        <v>1</v>
      </c>
    </row>
    <row r="77" spans="1:5" ht="19.5" customHeight="1">
      <c r="A77" s="9"/>
      <c r="B77" s="9" t="s">
        <v>99</v>
      </c>
      <c r="C77" s="9"/>
      <c r="D77" s="10"/>
      <c r="E77" s="2">
        <f t="shared" si="5"/>
        <v>0</v>
      </c>
    </row>
    <row r="78" spans="1:5" ht="19.5" customHeight="1">
      <c r="A78" s="9"/>
      <c r="B78" s="9" t="s">
        <v>4</v>
      </c>
      <c r="C78" s="9">
        <v>85</v>
      </c>
      <c r="D78" s="10">
        <f>SUM(D65:D77)</f>
        <v>67</v>
      </c>
      <c r="E78" s="2">
        <f>SUM(E65:E77)</f>
        <v>65</v>
      </c>
    </row>
    <row r="79" spans="1:5" ht="19.5" customHeight="1">
      <c r="A79" s="9" t="s">
        <v>100</v>
      </c>
      <c r="B79" s="9" t="s">
        <v>101</v>
      </c>
      <c r="C79" s="9">
        <v>3</v>
      </c>
      <c r="D79" s="10">
        <v>3</v>
      </c>
      <c r="E79" s="2">
        <f aca="true" t="shared" si="6" ref="E79:E93">ROUND(IF(D79&gt;10,D79*0.9,D79*1),0)</f>
        <v>3</v>
      </c>
    </row>
    <row r="80" spans="1:5" ht="19.5" customHeight="1">
      <c r="A80" s="9"/>
      <c r="B80" s="9" t="s">
        <v>102</v>
      </c>
      <c r="C80" s="9">
        <v>4</v>
      </c>
      <c r="D80" s="10">
        <v>4</v>
      </c>
      <c r="E80" s="2">
        <f t="shared" si="6"/>
        <v>4</v>
      </c>
    </row>
    <row r="81" spans="1:5" ht="19.5" customHeight="1">
      <c r="A81" s="9"/>
      <c r="B81" s="9" t="s">
        <v>103</v>
      </c>
      <c r="C81" s="9">
        <v>9</v>
      </c>
      <c r="D81" s="10">
        <v>0</v>
      </c>
      <c r="E81" s="2">
        <f t="shared" si="6"/>
        <v>0</v>
      </c>
    </row>
    <row r="82" spans="1:5" ht="19.5" customHeight="1">
      <c r="A82" s="9"/>
      <c r="B82" s="9" t="s">
        <v>104</v>
      </c>
      <c r="C82" s="9">
        <v>7</v>
      </c>
      <c r="D82" s="10">
        <v>7</v>
      </c>
      <c r="E82" s="2">
        <f t="shared" si="6"/>
        <v>7</v>
      </c>
    </row>
    <row r="83" spans="1:5" ht="19.5" customHeight="1">
      <c r="A83" s="9"/>
      <c r="B83" s="9" t="s">
        <v>105</v>
      </c>
      <c r="C83" s="9">
        <v>8</v>
      </c>
      <c r="D83" s="10">
        <v>5</v>
      </c>
      <c r="E83" s="2">
        <f t="shared" si="6"/>
        <v>5</v>
      </c>
    </row>
    <row r="84" spans="1:5" ht="19.5" customHeight="1">
      <c r="A84" s="9"/>
      <c r="B84" s="9" t="s">
        <v>106</v>
      </c>
      <c r="C84" s="9">
        <v>24</v>
      </c>
      <c r="D84" s="10">
        <v>24</v>
      </c>
      <c r="E84" s="2">
        <f t="shared" si="6"/>
        <v>22</v>
      </c>
    </row>
    <row r="85" spans="1:5" ht="19.5" customHeight="1">
      <c r="A85" s="9"/>
      <c r="B85" s="9" t="s">
        <v>107</v>
      </c>
      <c r="C85" s="9">
        <v>11</v>
      </c>
      <c r="D85" s="10">
        <v>7</v>
      </c>
      <c r="E85" s="2">
        <f t="shared" si="6"/>
        <v>7</v>
      </c>
    </row>
    <row r="86" spans="1:5" ht="19.5" customHeight="1">
      <c r="A86" s="9"/>
      <c r="B86" s="9" t="s">
        <v>108</v>
      </c>
      <c r="C86" s="9">
        <v>21</v>
      </c>
      <c r="D86" s="10">
        <v>21</v>
      </c>
      <c r="E86" s="2">
        <f t="shared" si="6"/>
        <v>19</v>
      </c>
    </row>
    <row r="87" spans="1:5" ht="19.5" customHeight="1">
      <c r="A87" s="9"/>
      <c r="B87" s="9" t="s">
        <v>109</v>
      </c>
      <c r="C87" s="9">
        <v>10</v>
      </c>
      <c r="D87" s="10">
        <v>10</v>
      </c>
      <c r="E87" s="2">
        <f t="shared" si="6"/>
        <v>10</v>
      </c>
    </row>
    <row r="88" spans="1:5" ht="19.5" customHeight="1">
      <c r="A88" s="9"/>
      <c r="B88" s="9" t="s">
        <v>110</v>
      </c>
      <c r="C88" s="9">
        <v>5</v>
      </c>
      <c r="D88" s="10">
        <v>4</v>
      </c>
      <c r="E88" s="2">
        <f t="shared" si="6"/>
        <v>4</v>
      </c>
    </row>
    <row r="89" spans="1:5" ht="19.5" customHeight="1">
      <c r="A89" s="9"/>
      <c r="B89" s="9" t="s">
        <v>111</v>
      </c>
      <c r="C89" s="9">
        <v>2</v>
      </c>
      <c r="D89" s="10">
        <v>2</v>
      </c>
      <c r="E89" s="2">
        <f t="shared" si="6"/>
        <v>2</v>
      </c>
    </row>
    <row r="90" spans="1:5" ht="19.5" customHeight="1">
      <c r="A90" s="9"/>
      <c r="B90" s="9" t="s">
        <v>112</v>
      </c>
      <c r="C90" s="9"/>
      <c r="D90" s="10"/>
      <c r="E90" s="2">
        <f t="shared" si="6"/>
        <v>0</v>
      </c>
    </row>
    <row r="91" spans="1:5" ht="19.5" customHeight="1">
      <c r="A91" s="9"/>
      <c r="B91" s="9" t="s">
        <v>113</v>
      </c>
      <c r="C91" s="9">
        <v>1</v>
      </c>
      <c r="D91" s="10">
        <v>1</v>
      </c>
      <c r="E91" s="2">
        <f t="shared" si="6"/>
        <v>1</v>
      </c>
    </row>
    <row r="92" spans="1:5" ht="19.5" customHeight="1">
      <c r="A92" s="9"/>
      <c r="B92" s="9" t="s">
        <v>114</v>
      </c>
      <c r="C92" s="9"/>
      <c r="D92" s="10"/>
      <c r="E92" s="2">
        <f t="shared" si="6"/>
        <v>0</v>
      </c>
    </row>
    <row r="93" spans="1:5" ht="19.5" customHeight="1">
      <c r="A93" s="9"/>
      <c r="B93" s="9" t="s">
        <v>115</v>
      </c>
      <c r="C93" s="9"/>
      <c r="D93" s="10"/>
      <c r="E93" s="2">
        <f t="shared" si="6"/>
        <v>0</v>
      </c>
    </row>
    <row r="94" spans="1:5" ht="19.5" customHeight="1">
      <c r="A94" s="9"/>
      <c r="B94" s="9" t="s">
        <v>4</v>
      </c>
      <c r="C94" s="9">
        <v>105</v>
      </c>
      <c r="D94" s="10">
        <f>SUM(D79:D93)</f>
        <v>88</v>
      </c>
      <c r="E94" s="2">
        <f>SUM(E79:E93)</f>
        <v>84</v>
      </c>
    </row>
    <row r="95" spans="1:5" ht="19.5" customHeight="1">
      <c r="A95" s="9" t="s">
        <v>116</v>
      </c>
      <c r="B95" s="9" t="s">
        <v>117</v>
      </c>
      <c r="C95" s="9">
        <v>2</v>
      </c>
      <c r="D95" s="10">
        <v>2</v>
      </c>
      <c r="E95" s="2">
        <f>ROUND(IF(D95&gt;10,D95*0.9,D95*1),0)</f>
        <v>2</v>
      </c>
    </row>
    <row r="96" spans="1:5" ht="19.5" customHeight="1">
      <c r="A96" s="9"/>
      <c r="B96" s="9" t="s">
        <v>118</v>
      </c>
      <c r="C96" s="9">
        <v>8</v>
      </c>
      <c r="D96" s="10">
        <v>8</v>
      </c>
      <c r="E96" s="2">
        <f>ROUND(IF(D96&gt;10,D96*0.9,D96*1),0)</f>
        <v>8</v>
      </c>
    </row>
    <row r="97" spans="1:5" ht="19.5" customHeight="1">
      <c r="A97" s="9"/>
      <c r="B97" s="9" t="s">
        <v>119</v>
      </c>
      <c r="C97" s="9">
        <v>3</v>
      </c>
      <c r="D97" s="10">
        <v>3</v>
      </c>
      <c r="E97" s="2">
        <f>ROUND(IF(D97&gt;10,D97*0.9,D97*1),0)</f>
        <v>3</v>
      </c>
    </row>
    <row r="98" spans="1:5" ht="19.5" customHeight="1">
      <c r="A98" s="9"/>
      <c r="B98" s="9" t="s">
        <v>120</v>
      </c>
      <c r="C98" s="9">
        <v>3</v>
      </c>
      <c r="D98" s="10">
        <v>3</v>
      </c>
      <c r="E98" s="2">
        <f>ROUND(IF(D98&gt;10,D98*0.9,D98*1),0)</f>
        <v>3</v>
      </c>
    </row>
    <row r="99" spans="1:5" ht="19.5" customHeight="1">
      <c r="A99" s="9"/>
      <c r="B99" s="9" t="s">
        <v>121</v>
      </c>
      <c r="C99" s="9">
        <v>4</v>
      </c>
      <c r="D99" s="10">
        <v>4</v>
      </c>
      <c r="E99" s="2">
        <f>ROUND(IF(D99&gt;10,D99*0.9,D99*1),0)</f>
        <v>4</v>
      </c>
    </row>
    <row r="100" spans="1:5" ht="19.5" customHeight="1">
      <c r="A100" s="9"/>
      <c r="B100" s="9" t="s">
        <v>4</v>
      </c>
      <c r="C100" s="9">
        <v>20</v>
      </c>
      <c r="D100" s="10">
        <f>SUM(D95:D99)</f>
        <v>20</v>
      </c>
      <c r="E100" s="2">
        <f>SUM(E95:E99)</f>
        <v>20</v>
      </c>
    </row>
    <row r="101" spans="1:5" ht="19.5" customHeight="1">
      <c r="A101" s="9" t="s">
        <v>122</v>
      </c>
      <c r="B101" s="9" t="s">
        <v>123</v>
      </c>
      <c r="C101" s="9"/>
      <c r="D101" s="10"/>
      <c r="E101" s="2">
        <f aca="true" t="shared" si="7" ref="E101:E109">ROUND(IF(D101&gt;10,D101*0.9,D101*1),0)</f>
        <v>0</v>
      </c>
    </row>
    <row r="102" spans="1:5" ht="19.5" customHeight="1">
      <c r="A102" s="9"/>
      <c r="B102" s="9" t="s">
        <v>124</v>
      </c>
      <c r="C102" s="9">
        <v>3</v>
      </c>
      <c r="D102" s="10">
        <v>3</v>
      </c>
      <c r="E102" s="2">
        <f t="shared" si="7"/>
        <v>3</v>
      </c>
    </row>
    <row r="103" spans="1:5" ht="19.5" customHeight="1">
      <c r="A103" s="9"/>
      <c r="B103" s="9" t="s">
        <v>125</v>
      </c>
      <c r="C103" s="9">
        <v>11</v>
      </c>
      <c r="D103" s="10">
        <v>11</v>
      </c>
      <c r="E103" s="2">
        <f t="shared" si="7"/>
        <v>10</v>
      </c>
    </row>
    <row r="104" spans="1:5" ht="19.5" customHeight="1">
      <c r="A104" s="9"/>
      <c r="B104" s="9" t="s">
        <v>126</v>
      </c>
      <c r="C104" s="9">
        <v>4</v>
      </c>
      <c r="D104" s="10">
        <v>4</v>
      </c>
      <c r="E104" s="2">
        <f t="shared" si="7"/>
        <v>4</v>
      </c>
    </row>
    <row r="105" spans="1:5" ht="19.5" customHeight="1">
      <c r="A105" s="9"/>
      <c r="B105" s="9" t="s">
        <v>127</v>
      </c>
      <c r="C105" s="9">
        <v>10</v>
      </c>
      <c r="D105" s="10">
        <v>10</v>
      </c>
      <c r="E105" s="2">
        <f t="shared" si="7"/>
        <v>10</v>
      </c>
    </row>
    <row r="106" spans="1:5" ht="19.5" customHeight="1">
      <c r="A106" s="9"/>
      <c r="B106" s="9" t="s">
        <v>128</v>
      </c>
      <c r="C106" s="9">
        <v>36</v>
      </c>
      <c r="D106" s="10">
        <v>36</v>
      </c>
      <c r="E106" s="2">
        <f t="shared" si="7"/>
        <v>32</v>
      </c>
    </row>
    <row r="107" spans="1:5" ht="19.5" customHeight="1">
      <c r="A107" s="9"/>
      <c r="B107" s="9" t="s">
        <v>129</v>
      </c>
      <c r="C107" s="9">
        <v>6</v>
      </c>
      <c r="D107" s="10">
        <v>6</v>
      </c>
      <c r="E107" s="2">
        <f t="shared" si="7"/>
        <v>6</v>
      </c>
    </row>
    <row r="108" spans="1:5" ht="19.5" customHeight="1">
      <c r="A108" s="9"/>
      <c r="B108" s="9" t="s">
        <v>130</v>
      </c>
      <c r="C108" s="9"/>
      <c r="D108" s="10"/>
      <c r="E108" s="2">
        <f t="shared" si="7"/>
        <v>0</v>
      </c>
    </row>
    <row r="109" spans="1:5" ht="19.5" customHeight="1">
      <c r="A109" s="9"/>
      <c r="B109" s="9" t="s">
        <v>131</v>
      </c>
      <c r="C109" s="9"/>
      <c r="D109" s="10"/>
      <c r="E109" s="2">
        <f t="shared" si="7"/>
        <v>0</v>
      </c>
    </row>
    <row r="110" spans="1:5" ht="19.5" customHeight="1">
      <c r="A110" s="9"/>
      <c r="B110" s="9" t="s">
        <v>4</v>
      </c>
      <c r="C110" s="9">
        <v>70</v>
      </c>
      <c r="D110" s="10">
        <f>SUM(D101:D109)</f>
        <v>70</v>
      </c>
      <c r="E110" s="2">
        <f>SUM(E101:E109)</f>
        <v>65</v>
      </c>
    </row>
    <row r="111" spans="1:5" ht="19.5" customHeight="1">
      <c r="A111" s="9" t="s">
        <v>132</v>
      </c>
      <c r="B111" s="9" t="s">
        <v>133</v>
      </c>
      <c r="C111" s="9"/>
      <c r="D111" s="10"/>
      <c r="E111" s="2">
        <f aca="true" t="shared" si="8" ref="E111:E122">ROUND(IF(D111&gt;10,D111*0.9,D111*1),0)</f>
        <v>0</v>
      </c>
    </row>
    <row r="112" spans="1:5" ht="19.5" customHeight="1">
      <c r="A112" s="9"/>
      <c r="B112" s="9" t="s">
        <v>134</v>
      </c>
      <c r="C112" s="9">
        <v>6</v>
      </c>
      <c r="D112" s="10">
        <v>6</v>
      </c>
      <c r="E112" s="2">
        <f t="shared" si="8"/>
        <v>6</v>
      </c>
    </row>
    <row r="113" spans="1:5" ht="19.5" customHeight="1">
      <c r="A113" s="9"/>
      <c r="B113" s="9" t="s">
        <v>135</v>
      </c>
      <c r="C113" s="9">
        <v>3</v>
      </c>
      <c r="D113" s="10">
        <v>3</v>
      </c>
      <c r="E113" s="2">
        <f t="shared" si="8"/>
        <v>3</v>
      </c>
    </row>
    <row r="114" spans="1:5" ht="19.5" customHeight="1">
      <c r="A114" s="9"/>
      <c r="B114" s="9" t="s">
        <v>136</v>
      </c>
      <c r="C114" s="9">
        <v>64</v>
      </c>
      <c r="D114" s="10">
        <v>64</v>
      </c>
      <c r="E114" s="2">
        <f t="shared" si="8"/>
        <v>58</v>
      </c>
    </row>
    <row r="115" spans="1:5" ht="19.5" customHeight="1">
      <c r="A115" s="9"/>
      <c r="B115" s="9" t="s">
        <v>137</v>
      </c>
      <c r="C115" s="9">
        <v>14</v>
      </c>
      <c r="D115" s="10">
        <v>14</v>
      </c>
      <c r="E115" s="2">
        <f t="shared" si="8"/>
        <v>13</v>
      </c>
    </row>
    <row r="116" spans="1:5" ht="19.5" customHeight="1">
      <c r="A116" s="9"/>
      <c r="B116" s="9" t="s">
        <v>138</v>
      </c>
      <c r="C116" s="9">
        <v>7</v>
      </c>
      <c r="D116" s="10">
        <v>7</v>
      </c>
      <c r="E116" s="2">
        <f t="shared" si="8"/>
        <v>7</v>
      </c>
    </row>
    <row r="117" spans="1:5" ht="19.5" customHeight="1">
      <c r="A117" s="9"/>
      <c r="B117" s="9" t="s">
        <v>139</v>
      </c>
      <c r="C117" s="9">
        <v>15</v>
      </c>
      <c r="D117" s="10">
        <v>15</v>
      </c>
      <c r="E117" s="2">
        <f t="shared" si="8"/>
        <v>14</v>
      </c>
    </row>
    <row r="118" spans="1:5" ht="19.5" customHeight="1">
      <c r="A118" s="9"/>
      <c r="B118" s="9" t="s">
        <v>140</v>
      </c>
      <c r="C118" s="9">
        <v>15</v>
      </c>
      <c r="D118" s="10">
        <v>15</v>
      </c>
      <c r="E118" s="2">
        <f t="shared" si="8"/>
        <v>14</v>
      </c>
    </row>
    <row r="119" spans="1:5" ht="19.5" customHeight="1">
      <c r="A119" s="9"/>
      <c r="B119" s="9" t="s">
        <v>141</v>
      </c>
      <c r="C119" s="9">
        <v>22</v>
      </c>
      <c r="D119" s="10">
        <v>22</v>
      </c>
      <c r="E119" s="2">
        <f t="shared" si="8"/>
        <v>20</v>
      </c>
    </row>
    <row r="120" spans="1:5" ht="19.5" customHeight="1">
      <c r="A120" s="9"/>
      <c r="B120" s="9" t="s">
        <v>142</v>
      </c>
      <c r="C120" s="9">
        <v>9</v>
      </c>
      <c r="D120" s="10">
        <v>9</v>
      </c>
      <c r="E120" s="2">
        <f t="shared" si="8"/>
        <v>9</v>
      </c>
    </row>
    <row r="121" spans="1:5" ht="19.5" customHeight="1">
      <c r="A121" s="9"/>
      <c r="B121" s="9" t="s">
        <v>143</v>
      </c>
      <c r="C121" s="9">
        <v>11</v>
      </c>
      <c r="D121" s="10">
        <v>11</v>
      </c>
      <c r="E121" s="2">
        <f t="shared" si="8"/>
        <v>10</v>
      </c>
    </row>
    <row r="122" spans="1:5" ht="19.5" customHeight="1">
      <c r="A122" s="9"/>
      <c r="B122" s="9" t="s">
        <v>144</v>
      </c>
      <c r="C122" s="9">
        <v>5</v>
      </c>
      <c r="D122" s="10">
        <v>5</v>
      </c>
      <c r="E122" s="2">
        <f t="shared" si="8"/>
        <v>5</v>
      </c>
    </row>
    <row r="123" spans="1:5" ht="19.5" customHeight="1">
      <c r="A123" s="9"/>
      <c r="B123" s="9" t="s">
        <v>4</v>
      </c>
      <c r="C123" s="9">
        <v>171</v>
      </c>
      <c r="D123" s="10">
        <f>SUM(D111:D122)</f>
        <v>171</v>
      </c>
      <c r="E123" s="2">
        <f>SUM(E111:E122)</f>
        <v>159</v>
      </c>
    </row>
    <row r="124" spans="1:5" ht="19.5" customHeight="1">
      <c r="A124" s="9" t="s">
        <v>145</v>
      </c>
      <c r="B124" s="9" t="s">
        <v>146</v>
      </c>
      <c r="C124" s="9"/>
      <c r="D124" s="10"/>
      <c r="E124" s="2">
        <f aca="true" t="shared" si="9" ref="E124:E137">ROUND(IF(D124&gt;10,D124*0.9,D124*1),0)</f>
        <v>0</v>
      </c>
    </row>
    <row r="125" spans="1:5" ht="19.5" customHeight="1">
      <c r="A125" s="9"/>
      <c r="B125" s="9" t="s">
        <v>147</v>
      </c>
      <c r="C125" s="9">
        <v>3</v>
      </c>
      <c r="D125" s="10">
        <v>3</v>
      </c>
      <c r="E125" s="2">
        <f t="shared" si="9"/>
        <v>3</v>
      </c>
    </row>
    <row r="126" spans="1:5" ht="19.5" customHeight="1">
      <c r="A126" s="9"/>
      <c r="B126" s="9" t="s">
        <v>148</v>
      </c>
      <c r="C126" s="9">
        <v>14</v>
      </c>
      <c r="D126" s="10">
        <v>14</v>
      </c>
      <c r="E126" s="2">
        <f t="shared" si="9"/>
        <v>13</v>
      </c>
    </row>
    <row r="127" spans="1:5" ht="19.5" customHeight="1">
      <c r="A127" s="9"/>
      <c r="B127" s="9" t="s">
        <v>149</v>
      </c>
      <c r="C127" s="9">
        <v>40</v>
      </c>
      <c r="D127" s="10">
        <v>34</v>
      </c>
      <c r="E127" s="2">
        <f t="shared" si="9"/>
        <v>31</v>
      </c>
    </row>
    <row r="128" spans="1:5" ht="19.5" customHeight="1">
      <c r="A128" s="9"/>
      <c r="B128" s="9" t="s">
        <v>150</v>
      </c>
      <c r="C128" s="9">
        <v>4</v>
      </c>
      <c r="D128" s="10">
        <v>0</v>
      </c>
      <c r="E128" s="2">
        <f t="shared" si="9"/>
        <v>0</v>
      </c>
    </row>
    <row r="129" spans="1:5" ht="18" customHeight="1">
      <c r="A129" s="9"/>
      <c r="B129" s="9" t="s">
        <v>151</v>
      </c>
      <c r="C129" s="9">
        <v>10</v>
      </c>
      <c r="D129" s="10">
        <v>10</v>
      </c>
      <c r="E129" s="2">
        <f t="shared" si="9"/>
        <v>10</v>
      </c>
    </row>
    <row r="130" spans="1:5" ht="19.5" customHeight="1">
      <c r="A130" s="9"/>
      <c r="B130" s="9" t="s">
        <v>152</v>
      </c>
      <c r="C130" s="9">
        <v>33</v>
      </c>
      <c r="D130" s="10">
        <v>37</v>
      </c>
      <c r="E130" s="2">
        <f t="shared" si="9"/>
        <v>33</v>
      </c>
    </row>
    <row r="131" spans="1:5" ht="19.5" customHeight="1">
      <c r="A131" s="9"/>
      <c r="B131" s="9" t="s">
        <v>153</v>
      </c>
      <c r="C131" s="9">
        <v>5</v>
      </c>
      <c r="D131" s="10">
        <v>5</v>
      </c>
      <c r="E131" s="2">
        <f t="shared" si="9"/>
        <v>5</v>
      </c>
    </row>
    <row r="132" spans="1:5" ht="19.5" customHeight="1">
      <c r="A132" s="9"/>
      <c r="B132" s="9" t="s">
        <v>154</v>
      </c>
      <c r="C132" s="9">
        <v>18</v>
      </c>
      <c r="D132" s="10">
        <v>0</v>
      </c>
      <c r="E132" s="2">
        <f t="shared" si="9"/>
        <v>0</v>
      </c>
    </row>
    <row r="133" spans="1:5" ht="19.5" customHeight="1">
      <c r="A133" s="9"/>
      <c r="B133" s="9" t="s">
        <v>155</v>
      </c>
      <c r="C133" s="9">
        <v>12</v>
      </c>
      <c r="D133" s="10">
        <v>14</v>
      </c>
      <c r="E133" s="2">
        <f t="shared" si="9"/>
        <v>13</v>
      </c>
    </row>
    <row r="134" spans="1:5" ht="19.5" customHeight="1">
      <c r="A134" s="9"/>
      <c r="B134" s="9" t="s">
        <v>156</v>
      </c>
      <c r="C134" s="9">
        <v>27</v>
      </c>
      <c r="D134" s="10">
        <v>9</v>
      </c>
      <c r="E134" s="2">
        <f t="shared" si="9"/>
        <v>9</v>
      </c>
    </row>
    <row r="135" spans="1:5" ht="19.5" customHeight="1">
      <c r="A135" s="9"/>
      <c r="B135" s="9" t="s">
        <v>157</v>
      </c>
      <c r="C135" s="9">
        <v>22</v>
      </c>
      <c r="D135" s="10">
        <v>24</v>
      </c>
      <c r="E135" s="2">
        <f t="shared" si="9"/>
        <v>22</v>
      </c>
    </row>
    <row r="136" spans="1:5" ht="19.5" customHeight="1">
      <c r="A136" s="9"/>
      <c r="B136" s="9" t="s">
        <v>158</v>
      </c>
      <c r="C136" s="9">
        <v>4</v>
      </c>
      <c r="D136" s="10">
        <v>4</v>
      </c>
      <c r="E136" s="2">
        <f t="shared" si="9"/>
        <v>4</v>
      </c>
    </row>
    <row r="137" spans="1:5" ht="19.5" customHeight="1">
      <c r="A137" s="9"/>
      <c r="B137" s="9" t="s">
        <v>159</v>
      </c>
      <c r="C137" s="9">
        <v>2</v>
      </c>
      <c r="D137" s="10">
        <v>3</v>
      </c>
      <c r="E137" s="2">
        <f t="shared" si="9"/>
        <v>3</v>
      </c>
    </row>
    <row r="138" spans="1:5" ht="19.5" customHeight="1">
      <c r="A138" s="9"/>
      <c r="B138" s="9" t="s">
        <v>4</v>
      </c>
      <c r="C138" s="9">
        <v>194</v>
      </c>
      <c r="D138" s="10">
        <f>SUM(D124:D137)</f>
        <v>157</v>
      </c>
      <c r="E138" s="2">
        <f>SUM(E124:E137)</f>
        <v>146</v>
      </c>
    </row>
    <row r="139" spans="1:5" ht="19.5" customHeight="1">
      <c r="A139" s="9" t="s">
        <v>160</v>
      </c>
      <c r="B139" s="9" t="s">
        <v>161</v>
      </c>
      <c r="C139" s="9"/>
      <c r="D139" s="10"/>
      <c r="E139" s="2">
        <f aca="true" t="shared" si="10" ref="E139:E152">ROUND(IF(D139&gt;10,D139*0.9,D139*1),0)</f>
        <v>0</v>
      </c>
    </row>
    <row r="140" spans="1:5" ht="19.5" customHeight="1">
      <c r="A140" s="9"/>
      <c r="B140" s="9" t="s">
        <v>162</v>
      </c>
      <c r="C140" s="9">
        <v>5</v>
      </c>
      <c r="D140" s="10">
        <v>5</v>
      </c>
      <c r="E140" s="2">
        <f t="shared" si="10"/>
        <v>5</v>
      </c>
    </row>
    <row r="141" spans="1:5" ht="19.5" customHeight="1">
      <c r="A141" s="9"/>
      <c r="B141" s="9" t="s">
        <v>163</v>
      </c>
      <c r="C141" s="9">
        <v>1</v>
      </c>
      <c r="D141" s="10">
        <v>1</v>
      </c>
      <c r="E141" s="2">
        <f t="shared" si="10"/>
        <v>1</v>
      </c>
    </row>
    <row r="142" spans="1:5" ht="19.5" customHeight="1">
      <c r="A142" s="9"/>
      <c r="B142" s="9" t="s">
        <v>164</v>
      </c>
      <c r="C142" s="9">
        <v>13</v>
      </c>
      <c r="D142" s="10">
        <v>13</v>
      </c>
      <c r="E142" s="2">
        <f t="shared" si="10"/>
        <v>12</v>
      </c>
    </row>
    <row r="143" spans="1:5" ht="19.5" customHeight="1">
      <c r="A143" s="9"/>
      <c r="B143" s="9" t="s">
        <v>165</v>
      </c>
      <c r="C143" s="9">
        <v>5</v>
      </c>
      <c r="D143" s="10">
        <v>5</v>
      </c>
      <c r="E143" s="2">
        <f t="shared" si="10"/>
        <v>5</v>
      </c>
    </row>
    <row r="144" spans="1:5" ht="19.5" customHeight="1">
      <c r="A144" s="9"/>
      <c r="B144" s="9" t="s">
        <v>166</v>
      </c>
      <c r="C144" s="9">
        <v>9</v>
      </c>
      <c r="D144" s="10">
        <v>9</v>
      </c>
      <c r="E144" s="2">
        <f t="shared" si="10"/>
        <v>9</v>
      </c>
    </row>
    <row r="145" spans="1:5" ht="19.5" customHeight="1">
      <c r="A145" s="9"/>
      <c r="B145" s="9" t="s">
        <v>167</v>
      </c>
      <c r="C145" s="9">
        <v>17</v>
      </c>
      <c r="D145" s="10">
        <v>17</v>
      </c>
      <c r="E145" s="2">
        <f t="shared" si="10"/>
        <v>15</v>
      </c>
    </row>
    <row r="146" spans="1:5" ht="19.5" customHeight="1">
      <c r="A146" s="9"/>
      <c r="B146" s="9" t="s">
        <v>168</v>
      </c>
      <c r="C146" s="9">
        <v>10</v>
      </c>
      <c r="D146" s="10">
        <v>10</v>
      </c>
      <c r="E146" s="2">
        <f t="shared" si="10"/>
        <v>10</v>
      </c>
    </row>
    <row r="147" spans="1:5" ht="19.5" customHeight="1">
      <c r="A147" s="9"/>
      <c r="B147" s="9" t="s">
        <v>169</v>
      </c>
      <c r="C147" s="9">
        <v>10</v>
      </c>
      <c r="D147" s="10">
        <v>10</v>
      </c>
      <c r="E147" s="2">
        <f t="shared" si="10"/>
        <v>10</v>
      </c>
    </row>
    <row r="148" spans="1:5" ht="19.5" customHeight="1">
      <c r="A148" s="9"/>
      <c r="B148" s="9" t="s">
        <v>170</v>
      </c>
      <c r="C148" s="9">
        <v>4</v>
      </c>
      <c r="D148" s="10">
        <v>4</v>
      </c>
      <c r="E148" s="2">
        <f t="shared" si="10"/>
        <v>4</v>
      </c>
    </row>
    <row r="149" spans="1:5" ht="19.5" customHeight="1">
      <c r="A149" s="9"/>
      <c r="B149" s="9" t="s">
        <v>171</v>
      </c>
      <c r="C149" s="9">
        <v>3</v>
      </c>
      <c r="D149" s="10">
        <v>3</v>
      </c>
      <c r="E149" s="2">
        <f t="shared" si="10"/>
        <v>3</v>
      </c>
    </row>
    <row r="150" spans="1:5" ht="19.5" customHeight="1">
      <c r="A150" s="9"/>
      <c r="B150" s="9" t="s">
        <v>172</v>
      </c>
      <c r="C150" s="9">
        <v>4</v>
      </c>
      <c r="D150" s="10">
        <v>4</v>
      </c>
      <c r="E150" s="2">
        <f t="shared" si="10"/>
        <v>4</v>
      </c>
    </row>
    <row r="151" spans="1:5" ht="19.5" customHeight="1">
      <c r="A151" s="9"/>
      <c r="B151" s="9" t="s">
        <v>173</v>
      </c>
      <c r="C151" s="9">
        <v>6</v>
      </c>
      <c r="D151" s="10">
        <v>6</v>
      </c>
      <c r="E151" s="2">
        <f t="shared" si="10"/>
        <v>6</v>
      </c>
    </row>
    <row r="152" spans="1:5" ht="19.5" customHeight="1">
      <c r="A152" s="9"/>
      <c r="B152" s="9" t="s">
        <v>174</v>
      </c>
      <c r="C152" s="9">
        <v>3</v>
      </c>
      <c r="D152" s="10">
        <v>3</v>
      </c>
      <c r="E152" s="2">
        <f t="shared" si="10"/>
        <v>3</v>
      </c>
    </row>
    <row r="153" spans="1:5" ht="19.5" customHeight="1">
      <c r="A153" s="9"/>
      <c r="B153" s="9" t="s">
        <v>4</v>
      </c>
      <c r="C153" s="9">
        <v>90</v>
      </c>
      <c r="D153" s="10">
        <f>SUM(D139:D152)</f>
        <v>90</v>
      </c>
      <c r="E153" s="2">
        <f>SUM(E139:E152)</f>
        <v>87</v>
      </c>
    </row>
    <row r="154" spans="1:5" ht="19.5" customHeight="1">
      <c r="A154" s="9" t="s">
        <v>175</v>
      </c>
      <c r="B154" s="9" t="s">
        <v>176</v>
      </c>
      <c r="C154" s="9"/>
      <c r="D154" s="10"/>
      <c r="E154" s="2">
        <f aca="true" t="shared" si="11" ref="E154:E160">ROUND(IF(D154&gt;10,D154*0.9,D154*1),0)</f>
        <v>0</v>
      </c>
    </row>
    <row r="155" spans="1:5" ht="19.5" customHeight="1">
      <c r="A155" s="9"/>
      <c r="B155" s="9" t="s">
        <v>177</v>
      </c>
      <c r="C155" s="9">
        <v>12</v>
      </c>
      <c r="D155" s="10">
        <v>12</v>
      </c>
      <c r="E155" s="2">
        <f t="shared" si="11"/>
        <v>11</v>
      </c>
    </row>
    <row r="156" spans="1:5" ht="19.5" customHeight="1">
      <c r="A156" s="9"/>
      <c r="B156" s="9" t="s">
        <v>178</v>
      </c>
      <c r="C156" s="9">
        <v>16</v>
      </c>
      <c r="D156" s="10">
        <v>16</v>
      </c>
      <c r="E156" s="2">
        <f t="shared" si="11"/>
        <v>14</v>
      </c>
    </row>
    <row r="157" spans="1:5" ht="19.5" customHeight="1">
      <c r="A157" s="9"/>
      <c r="B157" s="9" t="s">
        <v>179</v>
      </c>
      <c r="C157" s="9">
        <v>25</v>
      </c>
      <c r="D157" s="10">
        <v>22</v>
      </c>
      <c r="E157" s="2">
        <f t="shared" si="11"/>
        <v>20</v>
      </c>
    </row>
    <row r="158" spans="1:5" ht="19.5" customHeight="1">
      <c r="A158" s="9"/>
      <c r="B158" s="9" t="s">
        <v>180</v>
      </c>
      <c r="C158" s="9">
        <v>7</v>
      </c>
      <c r="D158" s="10">
        <v>7</v>
      </c>
      <c r="E158" s="2">
        <f t="shared" si="11"/>
        <v>7</v>
      </c>
    </row>
    <row r="159" spans="1:5" ht="19.5" customHeight="1">
      <c r="A159" s="9"/>
      <c r="B159" s="9" t="s">
        <v>181</v>
      </c>
      <c r="C159" s="9">
        <v>22</v>
      </c>
      <c r="D159" s="10">
        <v>22</v>
      </c>
      <c r="E159" s="2">
        <f t="shared" si="11"/>
        <v>20</v>
      </c>
    </row>
    <row r="160" spans="1:5" ht="19.5" customHeight="1">
      <c r="A160" s="9"/>
      <c r="B160" s="9" t="s">
        <v>182</v>
      </c>
      <c r="C160" s="9"/>
      <c r="D160" s="10"/>
      <c r="E160" s="2">
        <f t="shared" si="11"/>
        <v>0</v>
      </c>
    </row>
    <row r="161" spans="1:6" ht="19.5" customHeight="1">
      <c r="A161" s="9"/>
      <c r="B161" s="9" t="s">
        <v>4</v>
      </c>
      <c r="C161" s="9">
        <v>82</v>
      </c>
      <c r="D161" s="10">
        <f>SUM(D154:D160)</f>
        <v>79</v>
      </c>
      <c r="E161" s="2">
        <f>SUM(E154:E160)</f>
        <v>72</v>
      </c>
      <c r="F161" s="12"/>
    </row>
    <row r="162" spans="1:5" ht="19.5" customHeight="1">
      <c r="A162" s="9" t="s">
        <v>183</v>
      </c>
      <c r="B162" s="9" t="s">
        <v>184</v>
      </c>
      <c r="C162" s="9"/>
      <c r="D162" s="10"/>
      <c r="E162" s="2">
        <f aca="true" t="shared" si="12" ref="E162:E170">ROUND(IF(D162&gt;10,D162*0.9,D162*1),0)</f>
        <v>0</v>
      </c>
    </row>
    <row r="163" spans="1:5" ht="19.5" customHeight="1">
      <c r="A163" s="9"/>
      <c r="B163" s="9" t="s">
        <v>185</v>
      </c>
      <c r="C163" s="9">
        <v>12</v>
      </c>
      <c r="D163" s="10">
        <v>12</v>
      </c>
      <c r="E163" s="2">
        <f t="shared" si="12"/>
        <v>11</v>
      </c>
    </row>
    <row r="164" spans="1:5" ht="19.5" customHeight="1">
      <c r="A164" s="9"/>
      <c r="B164" s="9" t="s">
        <v>186</v>
      </c>
      <c r="C164" s="9">
        <v>37</v>
      </c>
      <c r="D164" s="10">
        <v>37</v>
      </c>
      <c r="E164" s="2">
        <f t="shared" si="12"/>
        <v>33</v>
      </c>
    </row>
    <row r="165" spans="1:5" ht="19.5" customHeight="1">
      <c r="A165" s="9"/>
      <c r="B165" s="9" t="s">
        <v>187</v>
      </c>
      <c r="C165" s="9">
        <v>17</v>
      </c>
      <c r="D165" s="10">
        <v>17</v>
      </c>
      <c r="E165" s="2">
        <f t="shared" si="12"/>
        <v>15</v>
      </c>
    </row>
    <row r="166" spans="1:5" ht="19.5" customHeight="1">
      <c r="A166" s="9"/>
      <c r="B166" s="9" t="s">
        <v>188</v>
      </c>
      <c r="C166" s="9">
        <v>39</v>
      </c>
      <c r="D166" s="10">
        <v>39</v>
      </c>
      <c r="E166" s="2">
        <f t="shared" si="12"/>
        <v>35</v>
      </c>
    </row>
    <row r="167" spans="1:5" ht="19.5" customHeight="1">
      <c r="A167" s="9"/>
      <c r="B167" s="9" t="s">
        <v>189</v>
      </c>
      <c r="C167" s="9">
        <v>30</v>
      </c>
      <c r="D167" s="10">
        <v>30</v>
      </c>
      <c r="E167" s="2">
        <f t="shared" si="12"/>
        <v>27</v>
      </c>
    </row>
    <row r="168" spans="1:5" ht="19.5" customHeight="1">
      <c r="A168" s="9"/>
      <c r="B168" s="9" t="s">
        <v>190</v>
      </c>
      <c r="C168" s="9">
        <v>6</v>
      </c>
      <c r="D168" s="10">
        <v>5</v>
      </c>
      <c r="E168" s="2">
        <f t="shared" si="12"/>
        <v>5</v>
      </c>
    </row>
    <row r="169" spans="1:5" ht="19.5" customHeight="1">
      <c r="A169" s="9"/>
      <c r="B169" s="9" t="s">
        <v>191</v>
      </c>
      <c r="C169" s="9">
        <v>24</v>
      </c>
      <c r="D169" s="10">
        <v>24</v>
      </c>
      <c r="E169" s="2">
        <f t="shared" si="12"/>
        <v>22</v>
      </c>
    </row>
    <row r="170" spans="1:5" ht="19.5" customHeight="1">
      <c r="A170" s="9"/>
      <c r="B170" s="9" t="s">
        <v>192</v>
      </c>
      <c r="C170" s="9">
        <v>61</v>
      </c>
      <c r="D170" s="10">
        <v>61</v>
      </c>
      <c r="E170" s="2">
        <f t="shared" si="12"/>
        <v>55</v>
      </c>
    </row>
    <row r="171" spans="1:5" ht="19.5" customHeight="1">
      <c r="A171" s="9"/>
      <c r="B171" s="9" t="s">
        <v>4</v>
      </c>
      <c r="C171" s="9">
        <v>226</v>
      </c>
      <c r="D171" s="10">
        <f>SUM(D162:D170)</f>
        <v>225</v>
      </c>
      <c r="E171" s="2">
        <f>SUM(E162:E170)</f>
        <v>203</v>
      </c>
    </row>
    <row r="172" spans="1:6" ht="19.5" customHeight="1">
      <c r="A172" s="9" t="s">
        <v>4</v>
      </c>
      <c r="B172" s="9"/>
      <c r="C172" s="9">
        <f>C171+C161+C153+C138+C123+C110+C100+C94+C78+C64+C50+C36+C26+C14</f>
        <v>1704</v>
      </c>
      <c r="D172" s="9">
        <f>D171+D161+D153+D138+D123+D110+D100+D94+D78+D64+D50+D36+D26+D14</f>
        <v>1601</v>
      </c>
      <c r="E172" s="2">
        <f>E171+E161+E153+E138+E123+E110+E100+E94+E78+E64+E50+E36+E26+E14</f>
        <v>1480</v>
      </c>
      <c r="F172" s="12"/>
    </row>
    <row r="173" ht="19.5" customHeight="1">
      <c r="E173" s="13"/>
    </row>
    <row r="174" ht="19.5" customHeight="1">
      <c r="E174" s="13"/>
    </row>
    <row r="175" ht="19.5" customHeight="1">
      <c r="E175" s="13"/>
    </row>
    <row r="176" ht="19.5" customHeight="1">
      <c r="E176" s="13"/>
    </row>
    <row r="177" ht="19.5" customHeight="1">
      <c r="E177" s="13"/>
    </row>
    <row r="178" ht="19.5" customHeight="1">
      <c r="E178" s="13"/>
    </row>
    <row r="179" ht="19.5" customHeight="1">
      <c r="E179" s="13"/>
    </row>
    <row r="180" ht="19.5" customHeight="1">
      <c r="E180" s="13"/>
    </row>
    <row r="181" ht="19.5" customHeight="1">
      <c r="E181" s="13"/>
    </row>
    <row r="182" ht="19.5" customHeight="1">
      <c r="E182" s="13"/>
    </row>
    <row r="183" ht="19.5" customHeight="1">
      <c r="E183" s="13"/>
    </row>
    <row r="184" ht="19.5" customHeight="1">
      <c r="E184" s="13"/>
    </row>
    <row r="185" ht="19.5" customHeight="1">
      <c r="E185" s="13"/>
    </row>
    <row r="186" ht="19.5" customHeight="1">
      <c r="E186" s="13"/>
    </row>
    <row r="187" ht="19.5" customHeight="1">
      <c r="E187" s="13"/>
    </row>
    <row r="188" ht="19.5" customHeight="1">
      <c r="E188" s="13"/>
    </row>
    <row r="189" ht="19.5" customHeight="1">
      <c r="E189" s="13"/>
    </row>
    <row r="190" ht="19.5" customHeight="1">
      <c r="E190" s="13"/>
    </row>
    <row r="191" ht="19.5" customHeight="1">
      <c r="E191" s="13"/>
    </row>
    <row r="192" ht="19.5" customHeight="1">
      <c r="E192" s="13"/>
    </row>
    <row r="193" ht="19.5" customHeight="1">
      <c r="E193" s="13"/>
    </row>
    <row r="194" ht="19.5" customHeight="1">
      <c r="E194" s="13"/>
    </row>
    <row r="195" ht="19.5" customHeight="1">
      <c r="E195" s="13"/>
    </row>
    <row r="196" ht="19.5" customHeight="1">
      <c r="E196" s="13"/>
    </row>
    <row r="197" ht="19.5" customHeight="1">
      <c r="E197" s="13"/>
    </row>
    <row r="198" ht="19.5" customHeight="1">
      <c r="E198" s="13"/>
    </row>
    <row r="199" ht="19.5" customHeight="1">
      <c r="E199" s="13"/>
    </row>
    <row r="200" ht="19.5" customHeight="1">
      <c r="E200" s="13"/>
    </row>
    <row r="201" ht="19.5" customHeight="1">
      <c r="E201" s="13"/>
    </row>
    <row r="202" ht="19.5" customHeight="1">
      <c r="E202" s="13"/>
    </row>
    <row r="203" ht="19.5" customHeight="1">
      <c r="E203" s="13"/>
    </row>
    <row r="204" ht="19.5" customHeight="1">
      <c r="E204" s="13"/>
    </row>
    <row r="205" ht="19.5" customHeight="1">
      <c r="E205" s="13"/>
    </row>
    <row r="206" ht="19.5" customHeight="1">
      <c r="E206" s="13"/>
    </row>
    <row r="207" ht="19.5" customHeight="1">
      <c r="E207" s="13"/>
    </row>
    <row r="208" ht="19.5" customHeight="1">
      <c r="E208" s="13"/>
    </row>
    <row r="209" ht="19.5" customHeight="1">
      <c r="E209" s="13"/>
    </row>
    <row r="210" ht="19.5" customHeight="1">
      <c r="E210" s="13"/>
    </row>
    <row r="211" ht="19.5" customHeight="1">
      <c r="E211" s="13"/>
    </row>
    <row r="212" ht="19.5" customHeight="1">
      <c r="E212" s="13"/>
    </row>
    <row r="213" ht="19.5" customHeight="1">
      <c r="E213" s="13"/>
    </row>
    <row r="214" ht="19.5" customHeight="1">
      <c r="E214" s="13"/>
    </row>
    <row r="215" ht="19.5" customHeight="1">
      <c r="E215" s="13"/>
    </row>
    <row r="216" ht="19.5" customHeight="1">
      <c r="E216" s="13"/>
    </row>
    <row r="217" ht="19.5" customHeight="1">
      <c r="E217" s="13"/>
    </row>
    <row r="218" ht="19.5" customHeight="1">
      <c r="E218" s="13"/>
    </row>
    <row r="219" ht="19.5" customHeight="1">
      <c r="E219" s="13"/>
    </row>
    <row r="220" ht="19.5" customHeight="1">
      <c r="E220" s="13"/>
    </row>
    <row r="221" ht="19.5" customHeight="1">
      <c r="E221" s="13"/>
    </row>
    <row r="222" ht="19.5" customHeight="1">
      <c r="E222" s="13"/>
    </row>
    <row r="223" ht="19.5" customHeight="1">
      <c r="E223" s="13"/>
    </row>
    <row r="224" ht="19.5" customHeight="1">
      <c r="E224" s="14"/>
    </row>
  </sheetData>
  <sheetProtection/>
  <mergeCells count="16">
    <mergeCell ref="A1:E1"/>
    <mergeCell ref="A172:B172"/>
    <mergeCell ref="A3:A14"/>
    <mergeCell ref="A15:A26"/>
    <mergeCell ref="A27:A36"/>
    <mergeCell ref="A37:A50"/>
    <mergeCell ref="A51:A64"/>
    <mergeCell ref="A65:A78"/>
    <mergeCell ref="A79:A94"/>
    <mergeCell ref="A95:A100"/>
    <mergeCell ref="A101:A110"/>
    <mergeCell ref="A111:A123"/>
    <mergeCell ref="A124:A138"/>
    <mergeCell ref="A139:A153"/>
    <mergeCell ref="A154:A161"/>
    <mergeCell ref="A162:A1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邓卫平</dc:creator>
  <cp:keywords/>
  <dc:description/>
  <cp:lastModifiedBy>李敏</cp:lastModifiedBy>
  <cp:lastPrinted>2023-12-16T13:57:49Z</cp:lastPrinted>
  <dcterms:created xsi:type="dcterms:W3CDTF">2009-12-29T19:01:49Z</dcterms:created>
  <dcterms:modified xsi:type="dcterms:W3CDTF">2024-01-04T08:08:02Z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02208ADA58D9468FB80A33B71DB30967_13</vt:lpwstr>
  </property>
</Properties>
</file>