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6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<sst xmlns="http://schemas.openxmlformats.org/spreadsheetml/2006/main" count="26" uniqueCount="18">
  <si>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附件</t>
  </si>
  <si>
    <t>2023年城乡低保、特困供养及临时救助人员市本级配套结算资金分配表</t>
  </si>
  <si>
    <t>单位：万元</t>
  </si>
  <si>
    <t>市辖区</t>
  </si>
  <si>
    <t>2023年市级配套资金</t>
  </si>
  <si>
    <t>2023年已预拨配套资金</t>
  </si>
  <si>
    <t>此次结算资金</t>
  </si>
  <si>
    <t>城乡低保</t>
  </si>
  <si>
    <t>城乡特困</t>
  </si>
  <si>
    <t>临时救助</t>
  </si>
  <si>
    <t>小计</t>
  </si>
  <si>
    <t>岳阳楼区</t>
  </si>
  <si>
    <t>云溪区</t>
  </si>
  <si>
    <t>君山区</t>
  </si>
  <si>
    <t>屈原管理区</t>
  </si>
  <si>
    <t>经济技术开发区</t>
  </si>
  <si>
    <t>南湖新区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</si>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</sst>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5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b/>
      <sz val="12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b/>
      <sz val="14"/>
      <name val="仿宋_GB2312"/>
      <family val="3"/>
    </font>
    <font>
      <sz val="11"/>
      <color indexed="8"/>
      <name val="黑体"/>
      <family val="3"/>
    </font>
    <font>
      <sz val="11"/>
      <color indexed="62"/>
      <name val="黑体"/>
      <family val="3"/>
    </font>
    <font>
      <sz val="11"/>
      <color indexed="16"/>
      <name val="黑体"/>
      <family val="3"/>
    </font>
    <font>
      <sz val="11"/>
      <color indexed="9"/>
      <name val="黑体"/>
      <family val="3"/>
    </font>
    <font>
      <u val="single"/>
      <sz val="11"/>
      <color indexed="12"/>
      <name val="黑体"/>
      <family val="3"/>
    </font>
    <font>
      <u val="single"/>
      <sz val="11"/>
      <color indexed="20"/>
      <name val="黑体"/>
      <family val="3"/>
    </font>
    <font>
      <b/>
      <sz val="11"/>
      <color indexed="63"/>
      <name val="黑体"/>
      <family val="3"/>
    </font>
    <font>
      <sz val="11"/>
      <color indexed="10"/>
      <name val="黑体"/>
      <family val="3"/>
    </font>
    <font>
      <b/>
      <sz val="18"/>
      <color indexed="63"/>
      <name val="黑体"/>
      <family val="3"/>
    </font>
    <font>
      <i/>
      <sz val="11"/>
      <color indexed="23"/>
      <name val="黑体"/>
      <family val="3"/>
    </font>
    <font>
      <b/>
      <sz val="15"/>
      <color indexed="63"/>
      <name val="黑体"/>
      <family val="3"/>
    </font>
    <font>
      <b/>
      <sz val="13"/>
      <color indexed="63"/>
      <name val="黑体"/>
      <family val="3"/>
    </font>
    <font>
      <b/>
      <sz val="11"/>
      <color indexed="53"/>
      <name val="黑体"/>
      <family val="3"/>
    </font>
    <font>
      <b/>
      <sz val="11"/>
      <color indexed="9"/>
      <name val="黑体"/>
      <family val="3"/>
    </font>
    <font>
      <sz val="11"/>
      <color indexed="53"/>
      <name val="黑体"/>
      <family val="3"/>
    </font>
    <font>
      <b/>
      <sz val="11"/>
      <color indexed="8"/>
      <name val="黑体"/>
      <family val="3"/>
    </font>
    <font>
      <sz val="11"/>
      <color indexed="17"/>
      <name val="黑体"/>
      <family val="3"/>
    </font>
    <font>
      <sz val="11"/>
      <color indexed="19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0" borderId="4" applyNumberFormat="0" applyFill="0" applyAlignment="0" applyProtection="0"/>
    <xf numFmtId="0" fontId="10" fillId="6" borderId="0" applyNumberFormat="0" applyBorder="0" applyAlignment="0" applyProtection="0"/>
    <xf numFmtId="0" fontId="13" fillId="7" borderId="5" applyNumberFormat="0" applyAlignment="0" applyProtection="0"/>
    <xf numFmtId="0" fontId="19" fillId="7" borderId="1" applyNumberFormat="0" applyAlignment="0" applyProtection="0"/>
    <xf numFmtId="0" fontId="20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7" fillId="13" borderId="0" applyNumberFormat="0" applyBorder="0" applyAlignment="0" applyProtection="0"/>
    <xf numFmtId="0" fontId="10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10" fillId="17" borderId="0" applyNumberFormat="0" applyBorder="0" applyAlignment="0" applyProtection="0"/>
    <xf numFmtId="0" fontId="7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18" borderId="0" applyNumberFormat="0" applyBorder="0" applyAlignment="0" applyProtection="0"/>
    <xf numFmtId="0" fontId="7" fillId="9" borderId="0" applyNumberFormat="0" applyBorder="0" applyAlignment="0" applyProtection="0"/>
    <xf numFmtId="0" fontId="10" fillId="8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53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Sheet6_1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A3" sqref="A3"/>
    </sheetView>
  </sheetViews>
  <sheetFormatPr defaultColWidth="9.00390625" defaultRowHeight="14.25"/>
  <cols>
    <col min="1" max="1" width="19.625" style="0" customWidth="1"/>
    <col min="2" max="13" width="13.00390625" style="0" customWidth="1"/>
  </cols>
  <sheetData>
    <row r="1" ht="25.5" customHeight="1">
      <c r="A1" s="3" t="s">
        <v>0</v>
      </c>
    </row>
    <row r="2" spans="1:13" ht="36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34.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 t="s">
        <v>2</v>
      </c>
      <c r="M3" s="7"/>
    </row>
    <row r="4" spans="1:13" ht="30.75" customHeight="1">
      <c r="A4" s="8" t="s">
        <v>3</v>
      </c>
      <c r="B4" s="9" t="s">
        <v>4</v>
      </c>
      <c r="C4" s="9"/>
      <c r="D4" s="9"/>
      <c r="E4" s="9"/>
      <c r="F4" s="9" t="s">
        <v>5</v>
      </c>
      <c r="G4" s="9"/>
      <c r="H4" s="9"/>
      <c r="I4" s="9"/>
      <c r="J4" s="9" t="s">
        <v>6</v>
      </c>
      <c r="K4" s="9"/>
      <c r="L4" s="9"/>
      <c r="M4" s="9"/>
    </row>
    <row r="5" spans="1:13" ht="28.5" customHeight="1">
      <c r="A5" s="10"/>
      <c r="B5" s="11" t="s">
        <v>7</v>
      </c>
      <c r="C5" s="11" t="s">
        <v>8</v>
      </c>
      <c r="D5" s="11" t="s">
        <v>9</v>
      </c>
      <c r="E5" s="11" t="s">
        <v>10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7</v>
      </c>
      <c r="K5" s="11" t="s">
        <v>8</v>
      </c>
      <c r="L5" s="11" t="s">
        <v>9</v>
      </c>
      <c r="M5" s="11" t="s">
        <v>10</v>
      </c>
    </row>
    <row r="6" spans="1:13" ht="37.5" customHeight="1">
      <c r="A6" s="12" t="s">
        <v>11</v>
      </c>
      <c r="B6" s="13">
        <v>586</v>
      </c>
      <c r="C6" s="14">
        <v>113</v>
      </c>
      <c r="D6" s="14">
        <v>175</v>
      </c>
      <c r="E6" s="14">
        <v>874</v>
      </c>
      <c r="F6" s="14">
        <v>294</v>
      </c>
      <c r="G6" s="14">
        <v>59.4</v>
      </c>
      <c r="H6" s="14">
        <v>88.2</v>
      </c>
      <c r="I6" s="14">
        <f aca="true" t="shared" si="0" ref="I6:I11">F6+G6+H6</f>
        <v>441.59999999999997</v>
      </c>
      <c r="J6" s="14">
        <f aca="true" t="shared" si="1" ref="J6:J11">B6-F6</f>
        <v>292</v>
      </c>
      <c r="K6" s="14">
        <f aca="true" t="shared" si="2" ref="K6:K11">C6-G6</f>
        <v>53.6</v>
      </c>
      <c r="L6" s="14">
        <f aca="true" t="shared" si="3" ref="L6:L11">D6-H6</f>
        <v>86.8</v>
      </c>
      <c r="M6" s="15">
        <f aca="true" t="shared" si="4" ref="M6:M11">J6+K6+L6</f>
        <v>432.40000000000003</v>
      </c>
    </row>
    <row r="7" spans="1:13" ht="37.5" customHeight="1">
      <c r="A7" s="12" t="s">
        <v>12</v>
      </c>
      <c r="B7" s="13">
        <v>252</v>
      </c>
      <c r="C7" s="14">
        <v>49</v>
      </c>
      <c r="D7" s="14">
        <v>75</v>
      </c>
      <c r="E7" s="14">
        <v>376</v>
      </c>
      <c r="F7" s="14">
        <v>116.4</v>
      </c>
      <c r="G7" s="14">
        <v>23.4</v>
      </c>
      <c r="H7" s="14">
        <v>34.8</v>
      </c>
      <c r="I7" s="14">
        <f t="shared" si="0"/>
        <v>174.60000000000002</v>
      </c>
      <c r="J7" s="14">
        <f t="shared" si="1"/>
        <v>135.6</v>
      </c>
      <c r="K7" s="14">
        <f t="shared" si="2"/>
        <v>25.6</v>
      </c>
      <c r="L7" s="14">
        <f t="shared" si="3"/>
        <v>40.2</v>
      </c>
      <c r="M7" s="15">
        <f t="shared" si="4"/>
        <v>201.39999999999998</v>
      </c>
    </row>
    <row r="8" spans="1:13" ht="37.5" customHeight="1">
      <c r="A8" s="12" t="s">
        <v>13</v>
      </c>
      <c r="B8" s="13">
        <v>392</v>
      </c>
      <c r="C8" s="14">
        <v>76</v>
      </c>
      <c r="D8" s="14">
        <v>117</v>
      </c>
      <c r="E8" s="14">
        <v>585</v>
      </c>
      <c r="F8" s="14">
        <v>194.4</v>
      </c>
      <c r="G8" s="14">
        <v>39</v>
      </c>
      <c r="H8" s="14">
        <v>58.2</v>
      </c>
      <c r="I8" s="14">
        <f t="shared" si="0"/>
        <v>291.6</v>
      </c>
      <c r="J8" s="14">
        <f t="shared" si="1"/>
        <v>197.6</v>
      </c>
      <c r="K8" s="14">
        <f t="shared" si="2"/>
        <v>37</v>
      </c>
      <c r="L8" s="14">
        <f t="shared" si="3"/>
        <v>58.8</v>
      </c>
      <c r="M8" s="15">
        <f t="shared" si="4"/>
        <v>293.4</v>
      </c>
    </row>
    <row r="9" spans="1:13" ht="37.5" customHeight="1">
      <c r="A9" s="11" t="s">
        <v>14</v>
      </c>
      <c r="B9" s="13">
        <v>83</v>
      </c>
      <c r="C9" s="14">
        <v>16</v>
      </c>
      <c r="D9" s="14">
        <v>25</v>
      </c>
      <c r="E9" s="14">
        <v>124</v>
      </c>
      <c r="F9" s="14">
        <v>36</v>
      </c>
      <c r="G9" s="14">
        <v>7.2</v>
      </c>
      <c r="H9" s="14">
        <v>10.8</v>
      </c>
      <c r="I9" s="14">
        <f t="shared" si="0"/>
        <v>54</v>
      </c>
      <c r="J9" s="14">
        <f t="shared" si="1"/>
        <v>47</v>
      </c>
      <c r="K9" s="14">
        <f t="shared" si="2"/>
        <v>8.8</v>
      </c>
      <c r="L9" s="14">
        <f t="shared" si="3"/>
        <v>14.2</v>
      </c>
      <c r="M9" s="15">
        <f t="shared" si="4"/>
        <v>70</v>
      </c>
    </row>
    <row r="10" spans="1:13" ht="37.5" customHeight="1">
      <c r="A10" s="12" t="s">
        <v>15</v>
      </c>
      <c r="B10" s="13">
        <v>253</v>
      </c>
      <c r="C10" s="14">
        <v>49</v>
      </c>
      <c r="D10" s="14">
        <v>75</v>
      </c>
      <c r="E10" s="14">
        <v>377</v>
      </c>
      <c r="F10" s="14">
        <v>114.6</v>
      </c>
      <c r="G10" s="14">
        <v>23.4</v>
      </c>
      <c r="H10" s="14">
        <v>34.2</v>
      </c>
      <c r="I10" s="14">
        <f t="shared" si="0"/>
        <v>172.2</v>
      </c>
      <c r="J10" s="14">
        <f t="shared" si="1"/>
        <v>138.4</v>
      </c>
      <c r="K10" s="14">
        <f t="shared" si="2"/>
        <v>25.6</v>
      </c>
      <c r="L10" s="14">
        <f t="shared" si="3"/>
        <v>40.8</v>
      </c>
      <c r="M10" s="15">
        <f t="shared" si="4"/>
        <v>204.8</v>
      </c>
    </row>
    <row r="11" spans="1:13" ht="37.5" customHeight="1">
      <c r="A11" s="12" t="s">
        <v>16</v>
      </c>
      <c r="B11" s="13">
        <v>98</v>
      </c>
      <c r="C11" s="14">
        <v>19</v>
      </c>
      <c r="D11" s="14">
        <v>29</v>
      </c>
      <c r="E11" s="14">
        <v>146</v>
      </c>
      <c r="F11" s="14">
        <v>27.6</v>
      </c>
      <c r="G11" s="14">
        <v>5.4</v>
      </c>
      <c r="H11" s="14">
        <v>9</v>
      </c>
      <c r="I11" s="14">
        <f t="shared" si="0"/>
        <v>42</v>
      </c>
      <c r="J11" s="14">
        <f t="shared" si="1"/>
        <v>70.4</v>
      </c>
      <c r="K11" s="14">
        <f t="shared" si="2"/>
        <v>13.6</v>
      </c>
      <c r="L11" s="14">
        <f t="shared" si="3"/>
        <v>20</v>
      </c>
      <c r="M11" s="15">
        <f t="shared" si="4"/>
        <v>104</v>
      </c>
    </row>
    <row r="12" spans="1:13" s="2" customFormat="1" ht="37.5" customHeight="1">
      <c r="A12" s="12" t="s">
        <v>17</v>
      </c>
      <c r="B12" s="13">
        <v>1664</v>
      </c>
      <c r="C12" s="13">
        <v>322</v>
      </c>
      <c r="D12" s="13">
        <v>496</v>
      </c>
      <c r="E12" s="14">
        <v>2482</v>
      </c>
      <c r="F12" s="14">
        <f>SUM(F6:F11)</f>
        <v>783</v>
      </c>
      <c r="G12" s="14">
        <f aca="true" t="shared" si="5" ref="G12:M12">SUM(G6:G11)</f>
        <v>157.8</v>
      </c>
      <c r="H12" s="14">
        <f t="shared" si="5"/>
        <v>235.2</v>
      </c>
      <c r="I12" s="14">
        <f t="shared" si="5"/>
        <v>1176</v>
      </c>
      <c r="J12" s="14">
        <f t="shared" si="5"/>
        <v>881</v>
      </c>
      <c r="K12" s="14">
        <f t="shared" si="5"/>
        <v>164.2</v>
      </c>
      <c r="L12" s="14">
        <f t="shared" si="5"/>
        <v>260.8</v>
      </c>
      <c r="M12" s="15">
        <f t="shared" si="5"/>
        <v>1306</v>
      </c>
    </row>
  </sheetData>
  <sheetProtection/>
  <mergeCells count="6">
    <mergeCell ref="A2:M2"/>
    <mergeCell ref="L3:M3"/>
    <mergeCell ref="B4:E4"/>
    <mergeCell ref="F4:I4"/>
    <mergeCell ref="J4:M4"/>
    <mergeCell ref="A4:A5"/>
  </mergeCells>
  <printOptions/>
  <pageMargins left="1.023611111111111" right="0.7083333333333334" top="0.6298611111111111" bottom="0.4326388888888889" header="0.5118055555555555" footer="0.5118055555555555"/>
  <pageSetup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兰鑫 null</cp:lastModifiedBy>
  <cp:lastPrinted>2020-12-15T03:13:13Z</cp:lastPrinted>
  <dcterms:created xsi:type="dcterms:W3CDTF">2019-01-15T01:09:37Z</dcterms:created>
  <dcterms:modified xsi:type="dcterms:W3CDTF">2023-12-13T07:45:36Z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D62031D9A2E8403CA8BE55ADB91F57BE</vt:lpwstr>
  </property>
</Properties>
</file>