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s>
  <definedNames/>
  <calcPr fullCalcOnLoad="1"/>
</workbook>
</file>

<file path=xl/sharedStrings.xml><?xml version="1.0" encoding="utf-8"?>
<sst xmlns="http://schemas.openxmlformats.org/spreadsheetml/2006/main" count="35" uniqueCount="32">
  <si>
    <t>2018年地方高校学生应征入伍服兵役国家资助和退役士兵学费资助中央资金分配表</t>
  </si>
  <si>
    <t>单位：万元</t>
  </si>
  <si>
    <t>单位</t>
  </si>
  <si>
    <t>功能科目</t>
  </si>
  <si>
    <t>政府预算经济科目</t>
  </si>
  <si>
    <t>部门预算经济科目</t>
  </si>
  <si>
    <t>应征入伍服义务兵役</t>
  </si>
  <si>
    <t>直招士官</t>
  </si>
  <si>
    <t>退役士兵学费资助</t>
  </si>
  <si>
    <t>此次实际    下达资金</t>
  </si>
  <si>
    <t>2017年</t>
  </si>
  <si>
    <t>2018年资金</t>
  </si>
  <si>
    <t>下达      2018年资金</t>
  </si>
  <si>
    <t>人数</t>
  </si>
  <si>
    <t>湘财教指〔2016〕255号、湘财教指〔2017〕75号已下达资金及抵扣2016年清算结余资金</t>
  </si>
  <si>
    <t xml:space="preserve"> 资金清算     </t>
  </si>
  <si>
    <t>小计</t>
  </si>
  <si>
    <t>2018年资金测算数</t>
  </si>
  <si>
    <t>调整数</t>
  </si>
  <si>
    <t>应安排  资金</t>
  </si>
  <si>
    <t>湘财教指〔2017〕75号已预拨资金</t>
  </si>
  <si>
    <t>高等职业教育</t>
  </si>
  <si>
    <t>岳阳市</t>
  </si>
  <si>
    <t>岳阳职业技术学院</t>
  </si>
  <si>
    <t>湖南民族职业学院</t>
  </si>
  <si>
    <t>附件</t>
  </si>
  <si>
    <t>核定
人数</t>
  </si>
  <si>
    <t>资金总
需求</t>
  </si>
  <si>
    <t>核定
人数</t>
  </si>
  <si>
    <t>资金
清算</t>
  </si>
  <si>
    <t>下达
金额</t>
  </si>
  <si>
    <t>预算
代码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</si>
</sst>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_);[Red]\(0.00\)"/>
    <numFmt numFmtId="178" formatCode="0.00_ "/>
    <numFmt numFmtId="179" formatCode="0_);[Red]\(0\)"/>
  </numFmts>
  <fonts count="29">
    <font>
      <sz val="11"/>
      <color indexed="8"/>
      <name val="宋体"/>
      <family val="0"/>
    </font>
    <font>
      <sz val="11"/>
      <name val="宋体"/>
      <family val="0"/>
    </font>
    <font>
      <sz val="12"/>
      <name val="宋体"/>
      <family val="0"/>
    </font>
    <font>
      <sz val="11"/>
      <name val="黑体"/>
      <family val="3"/>
    </font>
    <font>
      <b/>
      <sz val="12"/>
      <name val="宋体"/>
      <family val="0"/>
    </font>
    <font>
      <sz val="12"/>
      <color indexed="10"/>
      <name val="宋体"/>
      <family val="0"/>
    </font>
    <font>
      <sz val="16"/>
      <name val="黑体"/>
      <family val="3"/>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9"/>
      <name val="宋体"/>
      <family val="0"/>
    </font>
    <font>
      <sz val="20"/>
      <name val="方正小标宋简体"/>
      <family val="4"/>
    </font>
    <font>
      <sz val="11"/>
      <name val="仿宋_GB2312"/>
      <family val="3"/>
    </font>
    <font>
      <b/>
      <sz val="11"/>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7"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12" borderId="0" applyNumberFormat="0" applyBorder="0" applyAlignment="0" applyProtection="0"/>
    <xf numFmtId="0" fontId="2" fillId="0" borderId="0">
      <alignment vertical="center"/>
      <protection/>
    </xf>
    <xf numFmtId="0" fontId="2" fillId="0" borderId="0">
      <alignment/>
      <protection/>
    </xf>
    <xf numFmtId="0" fontId="16" fillId="0" borderId="0" applyNumberFormat="0" applyFill="0" applyBorder="0" applyAlignment="0" applyProtection="0"/>
    <xf numFmtId="0" fontId="15"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23" fillId="13" borderId="5" applyNumberFormat="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21" fillId="4" borderId="7" applyNumberFormat="0" applyAlignment="0" applyProtection="0"/>
    <xf numFmtId="0" fontId="14" fillId="7" borderId="4" applyNumberFormat="0" applyAlignment="0" applyProtection="0"/>
    <xf numFmtId="0" fontId="18" fillId="0" borderId="0" applyNumberFormat="0" applyFill="0" applyBorder="0" applyAlignment="0" applyProtection="0"/>
    <xf numFmtId="0" fontId="0" fillId="3" borderId="8" applyNumberFormat="0" applyFont="0" applyAlignment="0" applyProtection="0"/>
  </cellStyleXfs>
  <cellXfs count="41">
    <xf numFmtId="0" fontId="0" fillId="0" borderId="0" xfId="0" applyAlignment="1">
      <alignment vertical="center"/>
    </xf>
    <xf numFmtId="0" fontId="2" fillId="0" borderId="0" xfId="40">
      <alignment vertical="center"/>
      <protection/>
    </xf>
    <xf numFmtId="0" fontId="3" fillId="0" borderId="0" xfId="40" applyFont="1">
      <alignment vertical="center"/>
      <protection/>
    </xf>
    <xf numFmtId="0" fontId="4" fillId="0" borderId="0" xfId="40" applyFont="1">
      <alignment vertical="center"/>
      <protection/>
    </xf>
    <xf numFmtId="0" fontId="5" fillId="0" borderId="0" xfId="40" applyFont="1" applyAlignment="1">
      <alignment vertical="center"/>
      <protection/>
    </xf>
    <xf numFmtId="0" fontId="2" fillId="0" borderId="0" xfId="40" applyAlignment="1">
      <alignment vertical="center"/>
      <protection/>
    </xf>
    <xf numFmtId="0" fontId="5" fillId="0" borderId="0" xfId="40" applyFont="1">
      <alignment vertical="center"/>
      <protection/>
    </xf>
    <xf numFmtId="0" fontId="2" fillId="0" borderId="0" xfId="40" applyFont="1">
      <alignment vertical="center"/>
      <protection/>
    </xf>
    <xf numFmtId="0" fontId="2" fillId="0" borderId="0" xfId="40" applyFill="1">
      <alignment vertical="center"/>
      <protection/>
    </xf>
    <xf numFmtId="0" fontId="2" fillId="0" borderId="0" xfId="40" applyFill="1" applyAlignment="1">
      <alignment horizontal="center" vertical="center"/>
      <protection/>
    </xf>
    <xf numFmtId="0" fontId="2" fillId="0" borderId="0" xfId="40" applyFont="1" applyFill="1" applyAlignment="1">
      <alignment horizontal="center" vertical="center"/>
      <protection/>
    </xf>
    <xf numFmtId="0" fontId="2" fillId="0" borderId="0" xfId="40" applyFont="1" applyAlignment="1">
      <alignment horizontal="center" vertical="center"/>
      <protection/>
    </xf>
    <xf numFmtId="176" fontId="2" fillId="0" borderId="0" xfId="40" applyNumberFormat="1" applyFont="1" applyAlignment="1">
      <alignment horizontal="center" vertical="center"/>
      <protection/>
    </xf>
    <xf numFmtId="177" fontId="2" fillId="0" borderId="0" xfId="40" applyNumberFormat="1" applyFont="1" applyAlignment="1">
      <alignment horizontal="center" vertical="center"/>
      <protection/>
    </xf>
    <xf numFmtId="178" fontId="2" fillId="0" borderId="0" xfId="40" applyNumberFormat="1" applyFont="1" applyAlignment="1">
      <alignment horizontal="center" vertical="center"/>
      <protection/>
    </xf>
    <xf numFmtId="179" fontId="2" fillId="0" borderId="0" xfId="40" applyNumberFormat="1" applyFont="1">
      <alignment vertical="center"/>
      <protection/>
    </xf>
    <xf numFmtId="178" fontId="2" fillId="0" borderId="0" xfId="40" applyNumberFormat="1" applyFont="1">
      <alignment vertical="center"/>
      <protection/>
    </xf>
    <xf numFmtId="177" fontId="2" fillId="0" borderId="0" xfId="40" applyNumberFormat="1" applyFont="1">
      <alignment vertical="center"/>
      <protection/>
    </xf>
    <xf numFmtId="179" fontId="2" fillId="0" borderId="0" xfId="40" applyNumberFormat="1" applyFont="1" applyAlignment="1">
      <alignment horizontal="center" vertical="center"/>
      <protection/>
    </xf>
    <xf numFmtId="0" fontId="6" fillId="0" borderId="0" xfId="41" applyFont="1">
      <alignment/>
      <protection/>
    </xf>
    <xf numFmtId="0" fontId="26" fillId="0" borderId="0" xfId="40" applyFont="1" applyAlignment="1">
      <alignment horizontal="center" vertical="center" wrapText="1"/>
      <protection/>
    </xf>
    <xf numFmtId="0" fontId="27" fillId="0" borderId="9" xfId="40" applyFont="1" applyBorder="1" applyAlignment="1">
      <alignment horizontal="right" vertical="center" wrapText="1"/>
      <protection/>
    </xf>
    <xf numFmtId="0" fontId="27" fillId="0" borderId="10" xfId="40" applyFont="1" applyBorder="1" applyAlignment="1">
      <alignment horizontal="center" vertical="center" wrapText="1"/>
      <protection/>
    </xf>
    <xf numFmtId="178" fontId="27" fillId="0" borderId="10" xfId="40" applyNumberFormat="1" applyFont="1" applyBorder="1" applyAlignment="1">
      <alignment horizontal="center" vertical="center" wrapText="1"/>
      <protection/>
    </xf>
    <xf numFmtId="0" fontId="27" fillId="0" borderId="0" xfId="40" applyFont="1" applyAlignment="1">
      <alignment horizontal="center" vertical="center" wrapText="1"/>
      <protection/>
    </xf>
    <xf numFmtId="0" fontId="28" fillId="0" borderId="10" xfId="40" applyFont="1" applyFill="1" applyBorder="1" applyAlignment="1">
      <alignment horizontal="center" vertical="center" wrapText="1"/>
      <protection/>
    </xf>
    <xf numFmtId="0" fontId="28" fillId="0" borderId="10" xfId="40" applyFont="1" applyFill="1" applyBorder="1" applyAlignment="1">
      <alignment horizontal="center" vertical="center" wrapText="1"/>
      <protection/>
    </xf>
    <xf numFmtId="176" fontId="28" fillId="0" borderId="10" xfId="40" applyNumberFormat="1" applyFont="1" applyBorder="1" applyAlignment="1">
      <alignment horizontal="center" vertical="center"/>
      <protection/>
    </xf>
    <xf numFmtId="178" fontId="28" fillId="0" borderId="10" xfId="40" applyNumberFormat="1" applyFont="1" applyBorder="1" applyAlignment="1">
      <alignment horizontal="center" vertical="center"/>
      <protection/>
    </xf>
    <xf numFmtId="0" fontId="27" fillId="0" borderId="10" xfId="40" applyFont="1" applyFill="1" applyBorder="1" applyAlignment="1">
      <alignment horizontal="center" vertical="center" wrapText="1"/>
      <protection/>
    </xf>
    <xf numFmtId="176" fontId="27" fillId="0" borderId="10" xfId="40" applyNumberFormat="1" applyFont="1" applyBorder="1" applyAlignment="1">
      <alignment horizontal="center" vertical="center"/>
      <protection/>
    </xf>
    <xf numFmtId="178" fontId="27" fillId="0" borderId="10" xfId="40" applyNumberFormat="1" applyFont="1" applyBorder="1" applyAlignment="1">
      <alignment horizontal="center" vertical="center"/>
      <protection/>
    </xf>
    <xf numFmtId="179" fontId="27" fillId="0" borderId="10" xfId="40" applyNumberFormat="1" applyFont="1" applyBorder="1" applyAlignment="1">
      <alignment horizontal="center" vertical="center"/>
      <protection/>
    </xf>
    <xf numFmtId="178" fontId="27" fillId="0" borderId="10" xfId="41" applyNumberFormat="1" applyFont="1" applyFill="1" applyBorder="1" applyAlignment="1">
      <alignment horizontal="center" wrapText="1"/>
      <protection/>
    </xf>
    <xf numFmtId="179" fontId="27" fillId="0" borderId="10" xfId="41" applyNumberFormat="1" applyFont="1" applyFill="1" applyBorder="1" applyAlignment="1">
      <alignment horizontal="center" wrapText="1"/>
      <protection/>
    </xf>
    <xf numFmtId="179" fontId="28" fillId="0" borderId="10" xfId="40" applyNumberFormat="1" applyFont="1" applyBorder="1" applyAlignment="1">
      <alignment horizontal="center" vertical="center"/>
      <protection/>
    </xf>
    <xf numFmtId="179" fontId="27" fillId="0" borderId="10" xfId="40" applyNumberFormat="1" applyFont="1" applyBorder="1" applyAlignment="1">
      <alignment horizontal="center" vertical="center" wrapText="1"/>
      <protection/>
    </xf>
    <xf numFmtId="176" fontId="27" fillId="0" borderId="10" xfId="40" applyNumberFormat="1" applyFont="1" applyBorder="1" applyAlignment="1">
      <alignment horizontal="center" vertical="center" wrapText="1"/>
      <protection/>
    </xf>
    <xf numFmtId="178" fontId="27" fillId="0" borderId="10" xfId="40" applyNumberFormat="1" applyFont="1" applyBorder="1" applyAlignment="1">
      <alignment horizontal="center" vertical="center" wrapText="1"/>
      <protection/>
    </xf>
    <xf numFmtId="178" fontId="27" fillId="0" borderId="10" xfId="40" applyNumberFormat="1" applyFont="1" applyBorder="1" applyAlignment="1">
      <alignment vertical="center" wrapText="1"/>
      <protection/>
    </xf>
    <xf numFmtId="179" fontId="27" fillId="0" borderId="10" xfId="40" applyNumberFormat="1" applyFont="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9年国家奖助学金分配基础数据一览表" xfId="40"/>
    <cellStyle name="常规_应征入伍（定）"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5"/>
  <sheetViews>
    <sheetView tabSelected="1" zoomScale="85" zoomScaleNormal="85" zoomScaleSheetLayoutView="100" workbookViewId="0" topLeftCell="A1">
      <selection activeCell="A2" sqref="A2:IV2"/>
    </sheetView>
  </sheetViews>
  <sheetFormatPr defaultColWidth="9.00390625" defaultRowHeight="13.5"/>
  <cols>
    <col min="1" max="1" width="7.00390625" style="7" customWidth="1"/>
    <col min="2" max="2" width="13.875" style="7" customWidth="1"/>
    <col min="3" max="3" width="8.375" style="11" customWidth="1"/>
    <col min="4" max="5" width="7.375" style="11" customWidth="1"/>
    <col min="6" max="6" width="6.50390625" style="12" customWidth="1"/>
    <col min="7" max="7" width="8.125" style="13" customWidth="1"/>
    <col min="8" max="8" width="10.875" style="13" customWidth="1"/>
    <col min="9" max="9" width="9.125" style="14" customWidth="1"/>
    <col min="10" max="10" width="8.25390625" style="14" customWidth="1"/>
    <col min="11" max="11" width="10.625" style="14" customWidth="1"/>
    <col min="12" max="12" width="7.75390625" style="14" customWidth="1"/>
    <col min="13" max="13" width="7.875" style="15" customWidth="1"/>
    <col min="14" max="14" width="8.875" style="15" customWidth="1"/>
    <col min="15" max="15" width="8.625" style="15" customWidth="1"/>
    <col min="16" max="16" width="7.25390625" style="16" customWidth="1"/>
    <col min="17" max="17" width="8.00390625" style="17" customWidth="1"/>
    <col min="18" max="18" width="8.00390625" style="18" customWidth="1"/>
    <col min="19" max="19" width="9.375" style="7" customWidth="1"/>
    <col min="20" max="20" width="9.75390625" style="16" customWidth="1"/>
    <col min="21" max="16384" width="9.00390625" style="1" customWidth="1"/>
  </cols>
  <sheetData>
    <row r="1" ht="20.25">
      <c r="A1" s="19" t="s">
        <v>25</v>
      </c>
    </row>
    <row r="2" spans="1:20" ht="63.75" customHeight="1">
      <c r="A2" s="20" t="s">
        <v>0</v>
      </c>
      <c r="B2" s="20"/>
      <c r="C2" s="20"/>
      <c r="D2" s="20"/>
      <c r="E2" s="20"/>
      <c r="F2" s="20"/>
      <c r="G2" s="20"/>
      <c r="H2" s="20"/>
      <c r="I2" s="20"/>
      <c r="J2" s="20"/>
      <c r="K2" s="20"/>
      <c r="L2" s="20"/>
      <c r="M2" s="20"/>
      <c r="N2" s="20"/>
      <c r="O2" s="20"/>
      <c r="P2" s="20"/>
      <c r="Q2" s="20"/>
      <c r="R2" s="20"/>
      <c r="S2" s="20"/>
      <c r="T2" s="20"/>
    </row>
    <row r="3" spans="1:20" ht="22.5" customHeight="1">
      <c r="A3" s="24"/>
      <c r="B3" s="24"/>
      <c r="C3" s="24"/>
      <c r="D3" s="24"/>
      <c r="E3" s="24"/>
      <c r="F3" s="24"/>
      <c r="G3" s="24"/>
      <c r="H3" s="24"/>
      <c r="I3" s="24"/>
      <c r="J3" s="24"/>
      <c r="K3" s="24"/>
      <c r="L3" s="24"/>
      <c r="M3" s="24"/>
      <c r="N3" s="24"/>
      <c r="O3" s="24"/>
      <c r="P3" s="24"/>
      <c r="Q3" s="24"/>
      <c r="R3" s="24"/>
      <c r="S3" s="21" t="s">
        <v>1</v>
      </c>
      <c r="T3" s="21"/>
    </row>
    <row r="4" spans="1:20" ht="22.5" customHeight="1">
      <c r="A4" s="22" t="s">
        <v>31</v>
      </c>
      <c r="B4" s="22" t="s">
        <v>2</v>
      </c>
      <c r="C4" s="22" t="s">
        <v>3</v>
      </c>
      <c r="D4" s="22" t="s">
        <v>4</v>
      </c>
      <c r="E4" s="22" t="s">
        <v>5</v>
      </c>
      <c r="F4" s="23" t="s">
        <v>6</v>
      </c>
      <c r="G4" s="23"/>
      <c r="H4" s="23"/>
      <c r="I4" s="23"/>
      <c r="J4" s="23"/>
      <c r="K4" s="23"/>
      <c r="L4" s="23"/>
      <c r="M4" s="23" t="s">
        <v>7</v>
      </c>
      <c r="N4" s="23"/>
      <c r="O4" s="23"/>
      <c r="P4" s="23"/>
      <c r="Q4" s="23"/>
      <c r="R4" s="23" t="s">
        <v>8</v>
      </c>
      <c r="S4" s="23"/>
      <c r="T4" s="23" t="s">
        <v>9</v>
      </c>
    </row>
    <row r="5" spans="1:20" s="2" customFormat="1" ht="22.5" customHeight="1">
      <c r="A5" s="22"/>
      <c r="B5" s="22"/>
      <c r="C5" s="22"/>
      <c r="D5" s="22"/>
      <c r="E5" s="22"/>
      <c r="F5" s="23" t="s">
        <v>10</v>
      </c>
      <c r="G5" s="23"/>
      <c r="H5" s="23"/>
      <c r="I5" s="23"/>
      <c r="J5" s="23" t="s">
        <v>11</v>
      </c>
      <c r="K5" s="23"/>
      <c r="L5" s="23"/>
      <c r="M5" s="36" t="s">
        <v>10</v>
      </c>
      <c r="N5" s="36"/>
      <c r="O5" s="36"/>
      <c r="P5" s="36"/>
      <c r="Q5" s="23" t="s">
        <v>12</v>
      </c>
      <c r="R5" s="36" t="s">
        <v>13</v>
      </c>
      <c r="S5" s="23" t="s">
        <v>30</v>
      </c>
      <c r="T5" s="23"/>
    </row>
    <row r="6" spans="1:20" s="2" customFormat="1" ht="116.25" customHeight="1">
      <c r="A6" s="22"/>
      <c r="B6" s="22"/>
      <c r="C6" s="22"/>
      <c r="D6" s="22"/>
      <c r="E6" s="22"/>
      <c r="F6" s="37" t="s">
        <v>26</v>
      </c>
      <c r="G6" s="38" t="s">
        <v>27</v>
      </c>
      <c r="H6" s="38" t="s">
        <v>14</v>
      </c>
      <c r="I6" s="39" t="s">
        <v>15</v>
      </c>
      <c r="J6" s="38" t="s">
        <v>16</v>
      </c>
      <c r="K6" s="38" t="s">
        <v>17</v>
      </c>
      <c r="L6" s="38" t="s">
        <v>18</v>
      </c>
      <c r="M6" s="40" t="s">
        <v>28</v>
      </c>
      <c r="N6" s="38" t="s">
        <v>19</v>
      </c>
      <c r="O6" s="38" t="s">
        <v>20</v>
      </c>
      <c r="P6" s="38" t="s">
        <v>29</v>
      </c>
      <c r="Q6" s="23"/>
      <c r="R6" s="36"/>
      <c r="S6" s="23"/>
      <c r="T6" s="23"/>
    </row>
    <row r="7" spans="1:20" s="3" customFormat="1" ht="36" customHeight="1">
      <c r="A7" s="25" t="s">
        <v>22</v>
      </c>
      <c r="B7" s="26" t="s">
        <v>16</v>
      </c>
      <c r="C7" s="26"/>
      <c r="D7" s="26"/>
      <c r="E7" s="26"/>
      <c r="F7" s="27">
        <f aca="true" t="shared" si="0" ref="F7:T7">SUM(F8:F9)</f>
        <v>77</v>
      </c>
      <c r="G7" s="28">
        <f t="shared" si="0"/>
        <v>66.24</v>
      </c>
      <c r="H7" s="28">
        <f t="shared" si="0"/>
        <v>35.76</v>
      </c>
      <c r="I7" s="28">
        <f t="shared" si="0"/>
        <v>30.48</v>
      </c>
      <c r="J7" s="28">
        <f t="shared" si="0"/>
        <v>18</v>
      </c>
      <c r="K7" s="28">
        <f t="shared" si="0"/>
        <v>18</v>
      </c>
      <c r="L7" s="28">
        <f t="shared" si="0"/>
        <v>0</v>
      </c>
      <c r="M7" s="28">
        <f t="shared" si="0"/>
        <v>9</v>
      </c>
      <c r="N7" s="28">
        <f t="shared" si="0"/>
        <v>11.52</v>
      </c>
      <c r="O7" s="28">
        <f t="shared" si="0"/>
        <v>6.63</v>
      </c>
      <c r="P7" s="28">
        <f t="shared" si="0"/>
        <v>4.89</v>
      </c>
      <c r="Q7" s="28">
        <f t="shared" si="0"/>
        <v>11.52</v>
      </c>
      <c r="R7" s="28">
        <f t="shared" si="0"/>
        <v>14</v>
      </c>
      <c r="S7" s="28">
        <f t="shared" si="0"/>
        <v>7.45</v>
      </c>
      <c r="T7" s="28">
        <f t="shared" si="0"/>
        <v>72.34</v>
      </c>
    </row>
    <row r="8" spans="1:20" s="3" customFormat="1" ht="36" customHeight="1">
      <c r="A8" s="25"/>
      <c r="B8" s="29" t="s">
        <v>23</v>
      </c>
      <c r="C8" s="29" t="s">
        <v>21</v>
      </c>
      <c r="D8" s="29">
        <v>50902</v>
      </c>
      <c r="E8" s="29"/>
      <c r="F8" s="30">
        <v>71</v>
      </c>
      <c r="G8" s="31">
        <v>58.18</v>
      </c>
      <c r="H8" s="31">
        <v>30</v>
      </c>
      <c r="I8" s="31">
        <f>G8-H8</f>
        <v>28.18</v>
      </c>
      <c r="J8" s="31">
        <f>K8+L8</f>
        <v>16</v>
      </c>
      <c r="K8" s="31">
        <f>ROUND(G8*0.269,0)</f>
        <v>16</v>
      </c>
      <c r="L8" s="31"/>
      <c r="M8" s="32">
        <v>9</v>
      </c>
      <c r="N8" s="31">
        <v>11.52</v>
      </c>
      <c r="O8" s="31">
        <v>3.18</v>
      </c>
      <c r="P8" s="33">
        <f>N8-O8</f>
        <v>8.34</v>
      </c>
      <c r="Q8" s="31">
        <f>N8</f>
        <v>11.52</v>
      </c>
      <c r="R8" s="34">
        <v>14</v>
      </c>
      <c r="S8" s="33">
        <v>7.45</v>
      </c>
      <c r="T8" s="31">
        <f>I8+J8+P8+Q8+S8</f>
        <v>71.49</v>
      </c>
    </row>
    <row r="9" spans="1:20" s="3" customFormat="1" ht="36" customHeight="1">
      <c r="A9" s="25"/>
      <c r="B9" s="29" t="s">
        <v>24</v>
      </c>
      <c r="C9" s="29" t="s">
        <v>21</v>
      </c>
      <c r="D9" s="29">
        <v>50902</v>
      </c>
      <c r="E9" s="29"/>
      <c r="F9" s="30">
        <v>6</v>
      </c>
      <c r="G9" s="31">
        <v>8.06</v>
      </c>
      <c r="H9" s="31">
        <v>5.76</v>
      </c>
      <c r="I9" s="31">
        <f>G9-H9</f>
        <v>2.3</v>
      </c>
      <c r="J9" s="31">
        <f>K9+L9</f>
        <v>2</v>
      </c>
      <c r="K9" s="31">
        <f>ROUND(G9*0.269,0)</f>
        <v>2</v>
      </c>
      <c r="L9" s="31"/>
      <c r="M9" s="32"/>
      <c r="N9" s="31"/>
      <c r="O9" s="31">
        <v>3.45</v>
      </c>
      <c r="P9" s="33">
        <f>N9-O9</f>
        <v>-3.45</v>
      </c>
      <c r="Q9" s="31">
        <f>N9</f>
        <v>0</v>
      </c>
      <c r="R9" s="35"/>
      <c r="S9" s="28"/>
      <c r="T9" s="31">
        <f>I9+J9+P9+Q9+S9</f>
        <v>0.850000000000001</v>
      </c>
    </row>
    <row r="10" s="3" customFormat="1" ht="12.75" customHeight="1"/>
    <row r="11" spans="1:20" ht="12.75" customHeight="1">
      <c r="A11" s="1"/>
      <c r="B11" s="1"/>
      <c r="C11" s="1"/>
      <c r="D11" s="1"/>
      <c r="E11" s="1"/>
      <c r="F11" s="1"/>
      <c r="G11" s="1"/>
      <c r="H11" s="1"/>
      <c r="I11" s="1"/>
      <c r="J11" s="1"/>
      <c r="K11" s="1"/>
      <c r="L11" s="1"/>
      <c r="M11" s="1"/>
      <c r="N11" s="1"/>
      <c r="O11" s="1"/>
      <c r="P11" s="1"/>
      <c r="Q11" s="1"/>
      <c r="R11" s="1"/>
      <c r="S11" s="1"/>
      <c r="T11" s="1"/>
    </row>
    <row r="12" spans="1:20" ht="12.75" customHeight="1">
      <c r="A12" s="1"/>
      <c r="B12" s="1"/>
      <c r="C12" s="1"/>
      <c r="D12" s="1"/>
      <c r="E12" s="1"/>
      <c r="F12" s="1"/>
      <c r="G12" s="1"/>
      <c r="H12" s="1"/>
      <c r="I12" s="1"/>
      <c r="J12" s="1"/>
      <c r="K12" s="1"/>
      <c r="L12" s="1"/>
      <c r="M12" s="1"/>
      <c r="N12" s="1"/>
      <c r="O12" s="1"/>
      <c r="P12" s="1"/>
      <c r="Q12" s="1"/>
      <c r="R12" s="1"/>
      <c r="S12" s="1"/>
      <c r="T12" s="1"/>
    </row>
    <row r="13" s="3" customFormat="1" ht="12.75" customHeight="1"/>
    <row r="14" spans="1:20" ht="12.75" customHeight="1">
      <c r="A14" s="1"/>
      <c r="B14" s="1"/>
      <c r="C14" s="1"/>
      <c r="D14" s="1"/>
      <c r="E14" s="1"/>
      <c r="F14" s="1"/>
      <c r="G14" s="1"/>
      <c r="H14" s="1"/>
      <c r="I14" s="1"/>
      <c r="J14" s="1"/>
      <c r="K14" s="1"/>
      <c r="L14" s="1"/>
      <c r="M14" s="1"/>
      <c r="N14" s="1"/>
      <c r="O14" s="1"/>
      <c r="P14" s="1"/>
      <c r="Q14" s="1"/>
      <c r="R14" s="1"/>
      <c r="S14" s="1"/>
      <c r="T14" s="1"/>
    </row>
    <row r="15" spans="1:20" ht="12.75" customHeight="1">
      <c r="A15" s="1"/>
      <c r="B15" s="1"/>
      <c r="C15" s="1"/>
      <c r="D15" s="1"/>
      <c r="E15" s="1"/>
      <c r="F15" s="1"/>
      <c r="G15" s="1"/>
      <c r="H15" s="1"/>
      <c r="I15" s="1"/>
      <c r="J15" s="1"/>
      <c r="K15" s="1"/>
      <c r="L15" s="1"/>
      <c r="M15" s="1"/>
      <c r="N15" s="1"/>
      <c r="O15" s="1"/>
      <c r="P15" s="1"/>
      <c r="Q15" s="1"/>
      <c r="R15" s="1"/>
      <c r="S15" s="1"/>
      <c r="T15" s="1"/>
    </row>
    <row r="16" s="3" customFormat="1" ht="12.75" customHeight="1"/>
    <row r="17" s="1" customFormat="1" ht="12.75" customHeight="1"/>
    <row r="18" s="1" customFormat="1" ht="12.75" customHeight="1"/>
    <row r="19" s="3" customFormat="1" ht="12.75" customHeight="1"/>
    <row r="20" s="1" customFormat="1" ht="12.75" customHeight="1"/>
    <row r="21" s="1" customFormat="1" ht="12.75" customHeight="1"/>
    <row r="22" s="3" customFormat="1" ht="12.75" customHeight="1"/>
    <row r="23" s="1" customFormat="1" ht="12.75" customHeight="1"/>
    <row r="24" s="1" customFormat="1" ht="12.75" customHeight="1"/>
    <row r="25" s="3" customFormat="1" ht="12.75" customHeight="1"/>
    <row r="26" s="1" customFormat="1" ht="12.75" customHeight="1"/>
    <row r="27" s="1" customFormat="1" ht="12.75" customHeight="1"/>
    <row r="28" s="3" customFormat="1" ht="12.75" customHeight="1"/>
    <row r="29" s="1" customFormat="1" ht="12.75" customHeight="1"/>
    <row r="30" s="1" customFormat="1" ht="12.75" customHeight="1"/>
    <row r="31" s="3" customFormat="1" ht="12.75" customHeight="1"/>
    <row r="32" s="1" customFormat="1" ht="12.75" customHeight="1"/>
    <row r="33" s="1" customFormat="1" ht="12.75" customHeight="1"/>
    <row r="34" s="3" customFormat="1" ht="12.75" customHeight="1"/>
    <row r="35" s="1" customFormat="1" ht="12.75" customHeight="1"/>
    <row r="36" s="1" customFormat="1" ht="12.75" customHeight="1"/>
    <row r="37" s="3" customFormat="1" ht="12.75" customHeight="1"/>
    <row r="38" s="1" customFormat="1" ht="12.75" customHeight="1"/>
    <row r="39" s="1" customFormat="1" ht="12.75" customHeight="1"/>
    <row r="40" s="3" customFormat="1" ht="12.75" customHeight="1"/>
    <row r="41" s="1" customFormat="1" ht="12.75" customHeight="1"/>
    <row r="42" s="1" customFormat="1" ht="12.75" customHeight="1"/>
    <row r="43" s="3" customFormat="1" ht="12.75" customHeight="1"/>
    <row r="44" s="1" customFormat="1" ht="12.75" customHeight="1"/>
    <row r="45" s="1" customFormat="1" ht="12.75" customHeight="1"/>
    <row r="46" s="1" customFormat="1" ht="12.75" customHeight="1"/>
    <row r="47" s="3" customFormat="1" ht="12.75" customHeight="1"/>
    <row r="48" s="3" customFormat="1" ht="12.75" customHeight="1"/>
    <row r="49" s="1" customFormat="1" ht="12.75" customHeight="1"/>
    <row r="50" s="1" customFormat="1" ht="12.75" customHeight="1"/>
    <row r="51" s="1" customFormat="1" ht="12.75" customHeight="1"/>
    <row r="52" s="3" customFormat="1" ht="12.75" customHeight="1"/>
    <row r="53" s="1" customFormat="1" ht="12.75" customHeight="1"/>
    <row r="54" s="1" customFormat="1" ht="12.75" customHeight="1"/>
    <row r="55" s="1" customFormat="1" ht="12.75" customHeight="1"/>
    <row r="56" s="1" customFormat="1" ht="12.75" customHeight="1"/>
    <row r="57" s="3" customFormat="1" ht="12.75" customHeight="1"/>
    <row r="58" s="1" customFormat="1" ht="12.75" customHeight="1"/>
    <row r="59" s="1" customFormat="1" ht="12.75" customHeight="1"/>
    <row r="60" s="1" customFormat="1" ht="12.75" customHeight="1"/>
    <row r="61" s="1" customFormat="1" ht="12.75" customHeight="1"/>
    <row r="62" s="1" customFormat="1" ht="12.75" customHeight="1"/>
    <row r="63" s="1" customFormat="1" ht="12.75" customHeight="1"/>
    <row r="64" s="1" customFormat="1" ht="12.75" customHeight="1"/>
    <row r="65" s="1" customFormat="1" ht="12.75" customHeight="1"/>
    <row r="66" s="1" customFormat="1" ht="12.75" customHeight="1"/>
    <row r="67" s="1" customFormat="1" ht="12.75" customHeight="1"/>
    <row r="68" s="1" customFormat="1" ht="12.75" customHeight="1"/>
    <row r="69" s="1" customFormat="1" ht="12.75" customHeight="1"/>
    <row r="70" s="1" customFormat="1" ht="12.75" customHeight="1"/>
    <row r="71" s="1" customFormat="1" ht="12.75" customHeight="1"/>
    <row r="72" s="1" customFormat="1" ht="12.75" customHeight="1"/>
    <row r="73" s="1" customFormat="1" ht="12.75" customHeight="1"/>
    <row r="74" s="1" customFormat="1" ht="12.75" customHeight="1"/>
    <row r="75" s="1" customFormat="1" ht="12.75" customHeight="1"/>
    <row r="76" s="1" customFormat="1" ht="12.75" customHeight="1"/>
    <row r="77" s="1" customFormat="1" ht="12.75" customHeight="1"/>
    <row r="78" s="3" customFormat="1" ht="12.75" customHeight="1"/>
    <row r="79" s="1" customFormat="1" ht="12.75" customHeight="1"/>
    <row r="80" s="1" customFormat="1" ht="12.75" customHeight="1"/>
    <row r="81" s="1" customFormat="1" ht="12.75" customHeight="1"/>
    <row r="82" s="1" customFormat="1" ht="12.75" customHeight="1"/>
    <row r="83" s="1" customFormat="1" ht="12.75" customHeight="1"/>
    <row r="84" s="3" customFormat="1" ht="12.75" customHeight="1"/>
    <row r="85" s="1" customFormat="1" ht="12.75" customHeight="1"/>
    <row r="86" s="1" customFormat="1" ht="12.75" customHeight="1"/>
    <row r="87" s="1" customFormat="1" ht="12.75" customHeight="1"/>
    <row r="88" s="3" customFormat="1" ht="12.75" customHeight="1"/>
    <row r="89" s="1" customFormat="1" ht="12.75" customHeight="1"/>
    <row r="90" s="1" customFormat="1" ht="12.75" customHeight="1"/>
    <row r="91" s="1" customFormat="1" ht="12.75" customHeight="1"/>
    <row r="92" s="1" customFormat="1" ht="12.75" customHeight="1"/>
    <row r="93" s="1" customFormat="1" ht="12.75" customHeight="1"/>
    <row r="94" s="1" customFormat="1" ht="12.75" customHeight="1"/>
    <row r="95" s="1" customFormat="1" ht="12.75" customHeight="1"/>
    <row r="96" s="1" customFormat="1" ht="12.75" customHeight="1"/>
    <row r="97" s="1" customFormat="1" ht="12.75" customHeight="1"/>
    <row r="98" s="1" customFormat="1" ht="12.75" customHeight="1"/>
    <row r="99" s="1" customFormat="1" ht="12.75" customHeight="1"/>
    <row r="100" s="1" customFormat="1" ht="12.75" customHeight="1"/>
    <row r="101" s="1" customFormat="1" ht="12.75" customHeight="1"/>
    <row r="102" s="1" customFormat="1" ht="12.75" customHeight="1"/>
    <row r="103" s="1" customFormat="1" ht="12.75" customHeight="1"/>
    <row r="104" s="1" customFormat="1" ht="12.75" customHeight="1"/>
    <row r="105" s="1" customFormat="1" ht="12.75" customHeight="1"/>
    <row r="106" s="4" customFormat="1" ht="12.75" customHeight="1"/>
    <row r="107" s="5" customFormat="1" ht="12.75" customHeight="1"/>
    <row r="108" s="1" customFormat="1" ht="12.75" customHeight="1"/>
    <row r="109" s="6" customFormat="1" ht="12.75" customHeight="1"/>
    <row r="110" s="1" customFormat="1" ht="12.75" customHeight="1"/>
    <row r="111" s="1" customFormat="1" ht="12.75" customHeight="1"/>
    <row r="112" s="1" customFormat="1" ht="12.75" customHeight="1"/>
    <row r="113" s="1" customFormat="1" ht="12.75" customHeight="1"/>
    <row r="114" s="3" customFormat="1" ht="12.75" customHeight="1"/>
    <row r="115" s="3" customFormat="1" ht="12.75" customHeight="1"/>
    <row r="116" ht="12.75" customHeight="1"/>
    <row r="117" s="1" customFormat="1" ht="12.75" customHeight="1"/>
    <row r="118" s="1" customFormat="1" ht="12.75" customHeight="1"/>
    <row r="119" s="1" customFormat="1" ht="12.75" customHeight="1"/>
    <row r="120" s="1" customFormat="1" ht="12.75" customHeight="1"/>
    <row r="121" s="1" customFormat="1" ht="12.75" customHeight="1"/>
    <row r="122" s="1" customFormat="1" ht="12.75" customHeight="1"/>
    <row r="123" s="1" customFormat="1" ht="12.75" customHeight="1"/>
    <row r="124" s="8" customFormat="1" ht="12.75" customHeight="1"/>
    <row r="125" s="8" customFormat="1" ht="12.75" customHeight="1"/>
    <row r="126" s="3" customFormat="1" ht="12.75" customHeight="1"/>
    <row r="127" s="1" customFormat="1" ht="12.75" customHeight="1"/>
    <row r="128" s="1" customFormat="1" ht="12.75" customHeight="1"/>
    <row r="129" s="1" customFormat="1" ht="12.75" customHeight="1"/>
    <row r="130" s="3" customFormat="1" ht="12.75" customHeight="1"/>
    <row r="131" s="1" customFormat="1" ht="12.75" customHeight="1"/>
    <row r="132" s="1" customFormat="1" ht="12.75" customHeight="1"/>
    <row r="133" s="1" customFormat="1" ht="12.75" customHeight="1"/>
    <row r="134" ht="12.75" customHeight="1"/>
    <row r="135" ht="12.75" customHeight="1"/>
    <row r="136" s="1" customFormat="1" ht="12.75" customHeight="1"/>
    <row r="137" s="1" customFormat="1" ht="12.75" customHeight="1"/>
    <row r="138" s="9" customFormat="1" ht="12.75" customHeight="1"/>
    <row r="139" s="3" customFormat="1" ht="12.75" customHeight="1"/>
    <row r="140" s="1" customFormat="1" ht="12.75" customHeight="1"/>
    <row r="142" s="3" customFormat="1" ht="12.75" customHeight="1"/>
    <row r="143" s="3" customFormat="1" ht="12.75" customHeight="1"/>
    <row r="144" s="1" customFormat="1" ht="12.75" customHeight="1"/>
    <row r="145" s="1" customFormat="1" ht="12.75" customHeight="1"/>
    <row r="146" s="3" customFormat="1" ht="12.75" customHeight="1"/>
    <row r="147" s="1" customFormat="1" ht="12.75" customHeight="1"/>
    <row r="148" s="1" customFormat="1" ht="12.75" customHeight="1"/>
    <row r="149" s="9" customFormat="1" ht="12.75" customHeight="1"/>
    <row r="150" s="10" customFormat="1" ht="12.75" customHeight="1"/>
    <row r="151" s="3" customFormat="1" ht="12.75" customHeight="1"/>
    <row r="152" s="1" customFormat="1" ht="12.75" customHeight="1"/>
    <row r="153" s="1" customFormat="1" ht="12.75" customHeight="1"/>
    <row r="154" s="3" customFormat="1" ht="12.75" customHeight="1"/>
    <row r="155" s="1" customFormat="1" ht="12.75" customHeight="1"/>
    <row r="156" s="1" customFormat="1" ht="12.75" customHeight="1"/>
    <row r="157" s="3" customFormat="1" ht="12.75" customHeight="1"/>
    <row r="158" s="1" customFormat="1" ht="12.75" customHeight="1"/>
    <row r="159" s="1" customFormat="1" ht="12.75" customHeight="1"/>
    <row r="160" s="6" customFormat="1" ht="12.75" customHeight="1"/>
    <row r="161" s="1" customFormat="1" ht="12.75" customHeight="1"/>
    <row r="162" s="1" customFormat="1" ht="12.75" customHeight="1"/>
    <row r="163" s="1" customFormat="1" ht="12.75" customHeight="1"/>
    <row r="164" s="1" customFormat="1" ht="12.75" customHeight="1"/>
    <row r="165" s="1" customFormat="1" ht="12.75" customHeight="1"/>
    <row r="166" s="1" customFormat="1" ht="12.75" customHeight="1"/>
    <row r="167" s="1" customFormat="1" ht="12.75" customHeight="1"/>
    <row r="168" s="1" customFormat="1" ht="12.75" customHeight="1"/>
    <row r="169" s="1" customFormat="1" ht="12.75" customHeight="1"/>
    <row r="170" s="1" customFormat="1" ht="12.75" customHeight="1"/>
    <row r="171" s="1" customFormat="1" ht="12.75" customHeight="1"/>
    <row r="172" s="1" customFormat="1" ht="12.75" customHeight="1"/>
    <row r="173" s="1" customFormat="1" ht="12.75" customHeight="1"/>
    <row r="174" s="1" customFormat="1" ht="12.75" customHeight="1"/>
    <row r="175" s="1" customFormat="1" ht="12.75" customHeight="1"/>
    <row r="176" s="1" customFormat="1" ht="12.75" customHeight="1"/>
    <row r="177" s="1" customFormat="1" ht="12.75" customHeight="1"/>
    <row r="178" s="1" customFormat="1" ht="12.75" customHeight="1"/>
    <row r="179" s="1" customFormat="1" ht="12.75" customHeight="1"/>
    <row r="180" s="1" customFormat="1" ht="12.75" customHeight="1"/>
    <row r="181" s="1" customFormat="1" ht="12.75" customHeight="1"/>
    <row r="182" s="1" customFormat="1" ht="12.75" customHeight="1"/>
    <row r="183" s="1" customFormat="1" ht="12.75" customHeight="1"/>
    <row r="184" s="1" customFormat="1" ht="12.75" customHeight="1"/>
    <row r="185" s="1" customFormat="1" ht="12.75" customHeight="1"/>
    <row r="186" s="1" customFormat="1" ht="12.75" customHeight="1"/>
    <row r="187" s="1" customFormat="1" ht="12.75" customHeight="1"/>
    <row r="188" s="1" customFormat="1" ht="12.75" customHeight="1"/>
    <row r="189" s="1" customFormat="1" ht="12.75" customHeight="1"/>
    <row r="190" s="1" customFormat="1" ht="12.75" customHeight="1"/>
    <row r="191" s="1" customFormat="1" ht="12.75" customHeight="1"/>
    <row r="192" s="1" customFormat="1" ht="12.75" customHeight="1"/>
    <row r="193" s="1" customFormat="1" ht="12.75" customHeight="1"/>
    <row r="194" s="1" customFormat="1" ht="12.75" customHeight="1"/>
    <row r="195" s="1" customFormat="1" ht="12.75" customHeight="1"/>
    <row r="196" s="1" customFormat="1" ht="12.75" customHeight="1"/>
    <row r="197" s="1" customFormat="1" ht="12.75" customHeight="1"/>
    <row r="198" s="1" customFormat="1" ht="12.75" customHeight="1"/>
    <row r="199" s="1" customFormat="1" ht="12.75" customHeight="1"/>
    <row r="200" s="1" customFormat="1" ht="12.75" customHeight="1"/>
    <row r="201" s="1" customFormat="1" ht="12.75" customHeight="1"/>
    <row r="202" s="1" customFormat="1" ht="12.75" customHeight="1"/>
    <row r="203" s="1" customFormat="1" ht="12.75" customHeight="1"/>
    <row r="204" s="1" customFormat="1" ht="12.75" customHeight="1"/>
    <row r="205" s="1" customFormat="1" ht="12.75" customHeight="1"/>
    <row r="206" s="1" customFormat="1" ht="12.75" customHeight="1"/>
    <row r="207" s="1" customFormat="1" ht="12.75" customHeight="1"/>
    <row r="208" s="1" customFormat="1" ht="12.75" customHeight="1"/>
    <row r="209" s="1" customFormat="1" ht="12.75" customHeight="1"/>
    <row r="210" s="1" customFormat="1" ht="12.75" customHeight="1"/>
    <row r="211" s="1" customFormat="1" ht="12.75" customHeight="1"/>
    <row r="212" s="1" customFormat="1" ht="12.75" customHeight="1"/>
    <row r="213" s="1" customFormat="1" ht="12.75" customHeight="1"/>
    <row r="214" s="1" customFormat="1" ht="12.75" customHeight="1"/>
    <row r="215" s="1" customFormat="1" ht="12.75" customHeight="1"/>
    <row r="216" s="1" customFormat="1" ht="12.75" customHeight="1"/>
    <row r="217" s="1" customFormat="1" ht="12.75" customHeight="1"/>
    <row r="218" s="1" customFormat="1" ht="12.75" customHeight="1"/>
    <row r="219" s="1" customFormat="1" ht="12.75" customHeight="1"/>
    <row r="220" s="1" customFormat="1" ht="12.75" customHeight="1"/>
    <row r="221" s="1" customFormat="1" ht="12.75" customHeight="1"/>
    <row r="222" s="1" customFormat="1" ht="12.75" customHeight="1"/>
    <row r="223" s="1" customFormat="1" ht="12.75" customHeight="1"/>
    <row r="224" s="1" customFormat="1" ht="12.75" customHeight="1"/>
    <row r="225" s="1" customFormat="1" ht="12.75" customHeight="1"/>
    <row r="226" s="1" customFormat="1" ht="12.75" customHeight="1"/>
    <row r="227" s="1" customFormat="1" ht="12.75" customHeight="1"/>
    <row r="228" s="1" customFormat="1" ht="12.75" customHeight="1"/>
    <row r="229" s="1" customFormat="1" ht="12.75" customHeight="1"/>
    <row r="230" s="1" customFormat="1" ht="12.75" customHeight="1"/>
    <row r="231" s="1" customFormat="1" ht="12.75" customHeight="1"/>
    <row r="232" s="1" customFormat="1" ht="12.75" customHeight="1"/>
    <row r="233" s="1" customFormat="1" ht="12.75" customHeight="1"/>
    <row r="234" s="1" customFormat="1" ht="12.75" customHeight="1"/>
    <row r="235" s="1" customFormat="1" ht="12.75" customHeight="1"/>
    <row r="236" s="1" customFormat="1" ht="12.75" customHeight="1"/>
    <row r="237" s="1" customFormat="1" ht="12.75" customHeight="1"/>
  </sheetData>
  <sheetProtection/>
  <mergeCells count="18">
    <mergeCell ref="A7:A9"/>
    <mergeCell ref="Q5:Q6"/>
    <mergeCell ref="R5:R6"/>
    <mergeCell ref="S5:S6"/>
    <mergeCell ref="T4:T6"/>
    <mergeCell ref="F5:I5"/>
    <mergeCell ref="J5:L5"/>
    <mergeCell ref="M5:P5"/>
    <mergeCell ref="A4:A6"/>
    <mergeCell ref="B4:B6"/>
    <mergeCell ref="C4:C6"/>
    <mergeCell ref="D4:D6"/>
    <mergeCell ref="E4:E6"/>
    <mergeCell ref="A2:T2"/>
    <mergeCell ref="S3:T3"/>
    <mergeCell ref="F4:L4"/>
    <mergeCell ref="M4:Q4"/>
    <mergeCell ref="R4:S4"/>
  </mergeCells>
  <printOptions horizontalCentered="1"/>
  <pageMargins left="0.5118110236220472" right="0.5118110236220472" top="0.984251968503937" bottom="0.98425196850393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文印员 10.105.113.108</cp:lastModifiedBy>
  <cp:lastPrinted>2018-09-18T03:03:31Z</cp:lastPrinted>
  <dcterms:created xsi:type="dcterms:W3CDTF">2018-08-02T07:55:00Z</dcterms:created>
  <dcterms:modified xsi:type="dcterms:W3CDTF">2018-09-18T03:03:35Z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