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70" activeTab="1"/>
  </bookViews>
  <sheets>
    <sheet name="附件1" sheetId="1" r:id="rId1"/>
    <sheet name="附件2" sheetId="2" r:id="rId2"/>
  </sheets>
  <definedNames>
    <definedName name="_xlnm.Print_Titles" localSheetId="0">'附件1'!$3:$3</definedName>
    <definedName name="_xlnm.Print_Titles" localSheetId="1">'附件2'!$3:$3</definedName>
  </definedNames>
  <calcPr fullCalcOnLoad="1"/>
</workbook>
</file>

<file path=xl/sharedStrings.xml><?xml version="1.0" encoding="utf-8"?>
<sst xmlns="http://schemas.openxmlformats.org/spreadsheetml/2006/main" count="53" uniqueCount="31">
  <si>
    <t>附件1</t>
  </si>
  <si>
    <t>预算代码</t>
  </si>
  <si>
    <t>单位</t>
  </si>
  <si>
    <t>经费（万元）</t>
  </si>
  <si>
    <t>备注</t>
  </si>
  <si>
    <t>小计</t>
  </si>
  <si>
    <t>市本级</t>
  </si>
  <si>
    <t>岳阳市小计</t>
  </si>
  <si>
    <t>岳阳职业技术学院</t>
  </si>
  <si>
    <t>湖南民族职业学院</t>
  </si>
  <si>
    <t>岳阳市第一职业中等专业学校</t>
  </si>
  <si>
    <t>云溪区</t>
  </si>
  <si>
    <t>岳阳市物流工程职业学校</t>
  </si>
  <si>
    <t>附件2</t>
  </si>
  <si>
    <t>县市区</t>
  </si>
  <si>
    <t>项目名称</t>
  </si>
  <si>
    <t>培训时间（天）</t>
  </si>
  <si>
    <t>经费标准（元/人·天）</t>
  </si>
  <si>
    <t>培训人数（人）</t>
  </si>
  <si>
    <t>经费（元）</t>
  </si>
  <si>
    <t>总经费数（元）</t>
  </si>
  <si>
    <t>总经费 
（万元）</t>
  </si>
  <si>
    <t>兼职教师特聘岗</t>
  </si>
  <si>
    <t>聘请经费</t>
  </si>
  <si>
    <t>卓越校长专题研修</t>
  </si>
  <si>
    <t>送培经费</t>
  </si>
  <si>
    <t>优秀青年教师跟岗访学</t>
  </si>
  <si>
    <t>优秀青年教师跟岗访学（中职农村医学）</t>
  </si>
  <si>
    <t>教师企业实践（中职医药卫生类）</t>
  </si>
  <si>
    <t>职业院校教师素质提高计划2018年国培计划
中央专项资金分配总表（分发）</t>
  </si>
  <si>
    <t>职业院校教师素质提高计划2018年国培计划中央专项资金分配明细表（分发）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</si>
</sst>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76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176" fontId="2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="115" zoomScaleNormal="115" zoomScalePageLayoutView="0" workbookViewId="0" topLeftCell="A1">
      <selection activeCell="A1" sqref="A1:IV1"/>
    </sheetView>
  </sheetViews>
  <sheetFormatPr defaultColWidth="13.625" defaultRowHeight="25.5" customHeight="1"/>
  <cols>
    <col min="1" max="1" width="13.75390625" style="1" customWidth="1"/>
    <col min="2" max="2" width="33.75390625" style="1" customWidth="1"/>
    <col min="3" max="3" width="16.75390625" style="7" customWidth="1"/>
    <col min="4" max="4" width="13.75390625" style="8" customWidth="1"/>
    <col min="5" max="16384" width="13.625" style="8" customWidth="1"/>
  </cols>
  <sheetData>
    <row r="1" ht="26.25" customHeight="1">
      <c r="A1" s="17" t="s">
        <v>0</v>
      </c>
    </row>
    <row r="2" spans="1:4" ht="102" customHeight="1">
      <c r="A2" s="18" t="s">
        <v>29</v>
      </c>
      <c r="B2" s="19"/>
      <c r="C2" s="19"/>
      <c r="D2" s="20"/>
    </row>
    <row r="3" spans="1:4" ht="33" customHeight="1">
      <c r="A3" s="21" t="s">
        <v>1</v>
      </c>
      <c r="B3" s="22" t="s">
        <v>2</v>
      </c>
      <c r="C3" s="23" t="s">
        <v>3</v>
      </c>
      <c r="D3" s="22" t="s">
        <v>4</v>
      </c>
    </row>
    <row r="4" spans="1:4" ht="33" customHeight="1">
      <c r="A4" s="24" t="s">
        <v>7</v>
      </c>
      <c r="B4" s="25"/>
      <c r="C4" s="26">
        <v>44.45</v>
      </c>
      <c r="D4" s="27"/>
    </row>
    <row r="5" spans="1:4" ht="33" customHeight="1">
      <c r="A5" s="28" t="s">
        <v>6</v>
      </c>
      <c r="B5" s="29" t="s">
        <v>8</v>
      </c>
      <c r="C5" s="30">
        <v>32.95</v>
      </c>
      <c r="D5" s="27"/>
    </row>
    <row r="6" spans="1:4" ht="33" customHeight="1">
      <c r="A6" s="31"/>
      <c r="B6" s="29" t="s">
        <v>9</v>
      </c>
      <c r="C6" s="30">
        <v>6.95</v>
      </c>
      <c r="D6" s="27"/>
    </row>
    <row r="7" spans="1:4" ht="33" customHeight="1">
      <c r="A7" s="31"/>
      <c r="B7" s="29" t="s">
        <v>10</v>
      </c>
      <c r="C7" s="30">
        <v>2</v>
      </c>
      <c r="D7" s="27"/>
    </row>
    <row r="8" spans="1:4" ht="33" customHeight="1">
      <c r="A8" s="32"/>
      <c r="B8" s="22" t="s">
        <v>5</v>
      </c>
      <c r="C8" s="26">
        <f>SUM(C5:C7)</f>
        <v>41.900000000000006</v>
      </c>
      <c r="D8" s="27"/>
    </row>
    <row r="9" spans="1:4" ht="33" customHeight="1">
      <c r="A9" s="29" t="s">
        <v>11</v>
      </c>
      <c r="B9" s="29" t="s">
        <v>12</v>
      </c>
      <c r="C9" s="30">
        <v>2.55</v>
      </c>
      <c r="D9" s="27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sheetProtection/>
  <mergeCells count="3">
    <mergeCell ref="A4:B4"/>
    <mergeCell ref="A5:A8"/>
    <mergeCell ref="A2:D2"/>
  </mergeCells>
  <printOptions horizontalCentered="1"/>
  <pageMargins left="0.75" right="0.75" top="0.98" bottom="0.98" header="0.51" footer="0.71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2" sqref="A2:IV2"/>
    </sheetView>
  </sheetViews>
  <sheetFormatPr defaultColWidth="8.625" defaultRowHeight="14.25"/>
  <cols>
    <col min="1" max="1" width="8.25390625" style="3" customWidth="1"/>
    <col min="2" max="2" width="15.625" style="4" customWidth="1"/>
    <col min="3" max="3" width="22.125" style="5" customWidth="1"/>
    <col min="4" max="6" width="8.625" style="1" customWidth="1"/>
    <col min="7" max="7" width="13.75390625" style="6" customWidth="1"/>
    <col min="8" max="8" width="16.00390625" style="7" customWidth="1"/>
    <col min="9" max="9" width="12.25390625" style="7" customWidth="1"/>
    <col min="10" max="10" width="9.125" style="8" customWidth="1"/>
    <col min="11" max="16384" width="8.625" style="8" customWidth="1"/>
  </cols>
  <sheetData>
    <row r="1" ht="27.75" customHeight="1">
      <c r="A1" s="33" t="s">
        <v>13</v>
      </c>
    </row>
    <row r="2" spans="1:10" ht="68.25" customHeight="1">
      <c r="A2" s="34" t="s">
        <v>30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46.5" customHeight="1">
      <c r="A3" s="49" t="s">
        <v>14</v>
      </c>
      <c r="B3" s="49" t="s">
        <v>2</v>
      </c>
      <c r="C3" s="49" t="s">
        <v>15</v>
      </c>
      <c r="D3" s="49" t="s">
        <v>16</v>
      </c>
      <c r="E3" s="49" t="s">
        <v>17</v>
      </c>
      <c r="F3" s="49" t="s">
        <v>18</v>
      </c>
      <c r="G3" s="50" t="s">
        <v>19</v>
      </c>
      <c r="H3" s="50" t="s">
        <v>20</v>
      </c>
      <c r="I3" s="50" t="s">
        <v>21</v>
      </c>
      <c r="J3" s="49" t="s">
        <v>4</v>
      </c>
    </row>
    <row r="4" spans="1:11" s="1" customFormat="1" ht="27.75" customHeight="1">
      <c r="A4" s="39" t="s">
        <v>7</v>
      </c>
      <c r="B4" s="39"/>
      <c r="C4" s="40"/>
      <c r="D4" s="41"/>
      <c r="E4" s="41"/>
      <c r="F4" s="42"/>
      <c r="G4" s="43">
        <f>SUM(G5:G15)</f>
        <v>444500</v>
      </c>
      <c r="H4" s="43">
        <f>SUM(H5:H15)</f>
        <v>444500</v>
      </c>
      <c r="I4" s="43">
        <f>H4/10000</f>
        <v>44.45</v>
      </c>
      <c r="J4" s="37"/>
      <c r="K4" s="9"/>
    </row>
    <row r="5" spans="1:11" s="1" customFormat="1" ht="27.75" customHeight="1">
      <c r="A5" s="44" t="s">
        <v>6</v>
      </c>
      <c r="B5" s="45" t="s">
        <v>8</v>
      </c>
      <c r="C5" s="40" t="s">
        <v>22</v>
      </c>
      <c r="D5" s="37">
        <v>50</v>
      </c>
      <c r="E5" s="37">
        <v>200</v>
      </c>
      <c r="F5" s="42">
        <v>2</v>
      </c>
      <c r="G5" s="43">
        <f aca="true" t="shared" si="0" ref="G5:G15">D5*E5*F5</f>
        <v>20000</v>
      </c>
      <c r="H5" s="46">
        <f>SUM(G5:G9)</f>
        <v>329500</v>
      </c>
      <c r="I5" s="46">
        <f>H5/10000</f>
        <v>32.95</v>
      </c>
      <c r="J5" s="37" t="s">
        <v>23</v>
      </c>
      <c r="K5" s="9"/>
    </row>
    <row r="6" spans="1:11" s="1" customFormat="1" ht="27.75" customHeight="1">
      <c r="A6" s="44"/>
      <c r="B6" s="45"/>
      <c r="C6" s="40" t="s">
        <v>24</v>
      </c>
      <c r="D6" s="37">
        <v>10</v>
      </c>
      <c r="E6" s="37">
        <v>550</v>
      </c>
      <c r="F6" s="37">
        <v>1</v>
      </c>
      <c r="G6" s="38">
        <f t="shared" si="0"/>
        <v>5500</v>
      </c>
      <c r="H6" s="46"/>
      <c r="I6" s="46"/>
      <c r="J6" s="37" t="s">
        <v>25</v>
      </c>
      <c r="K6" s="9"/>
    </row>
    <row r="7" spans="1:11" s="1" customFormat="1" ht="27.75" customHeight="1">
      <c r="A7" s="44"/>
      <c r="B7" s="45"/>
      <c r="C7" s="40" t="s">
        <v>26</v>
      </c>
      <c r="D7" s="41">
        <v>40</v>
      </c>
      <c r="E7" s="41">
        <v>550</v>
      </c>
      <c r="F7" s="42">
        <v>2</v>
      </c>
      <c r="G7" s="43">
        <f t="shared" si="0"/>
        <v>44000</v>
      </c>
      <c r="H7" s="46"/>
      <c r="I7" s="46"/>
      <c r="J7" s="37" t="s">
        <v>25</v>
      </c>
      <c r="K7" s="9"/>
    </row>
    <row r="8" spans="1:10" ht="27.75" customHeight="1">
      <c r="A8" s="44"/>
      <c r="B8" s="45"/>
      <c r="C8" s="47" t="s">
        <v>27</v>
      </c>
      <c r="D8" s="41">
        <v>40</v>
      </c>
      <c r="E8" s="41">
        <v>550</v>
      </c>
      <c r="F8" s="37">
        <v>5</v>
      </c>
      <c r="G8" s="43">
        <f t="shared" si="0"/>
        <v>110000</v>
      </c>
      <c r="H8" s="46"/>
      <c r="I8" s="46"/>
      <c r="J8" s="48"/>
    </row>
    <row r="9" spans="1:10" ht="27.75" customHeight="1">
      <c r="A9" s="44"/>
      <c r="B9" s="45"/>
      <c r="C9" s="47" t="s">
        <v>28</v>
      </c>
      <c r="D9" s="41">
        <v>30</v>
      </c>
      <c r="E9" s="41">
        <v>500</v>
      </c>
      <c r="F9" s="37">
        <v>10</v>
      </c>
      <c r="G9" s="43">
        <f t="shared" si="0"/>
        <v>150000</v>
      </c>
      <c r="H9" s="46"/>
      <c r="I9" s="46"/>
      <c r="J9" s="48"/>
    </row>
    <row r="10" spans="1:11" s="1" customFormat="1" ht="27.75" customHeight="1">
      <c r="A10" s="44"/>
      <c r="B10" s="45" t="s">
        <v>9</v>
      </c>
      <c r="C10" s="40" t="s">
        <v>22</v>
      </c>
      <c r="D10" s="37">
        <v>50</v>
      </c>
      <c r="E10" s="37">
        <v>200</v>
      </c>
      <c r="F10" s="42">
        <v>2</v>
      </c>
      <c r="G10" s="43">
        <f t="shared" si="0"/>
        <v>20000</v>
      </c>
      <c r="H10" s="46">
        <f>SUM(G10:G12)</f>
        <v>69500</v>
      </c>
      <c r="I10" s="46">
        <f>H10/10000</f>
        <v>6.95</v>
      </c>
      <c r="J10" s="37" t="s">
        <v>23</v>
      </c>
      <c r="K10" s="9"/>
    </row>
    <row r="11" spans="1:11" s="1" customFormat="1" ht="27.75" customHeight="1">
      <c r="A11" s="44"/>
      <c r="B11" s="45"/>
      <c r="C11" s="40" t="s">
        <v>24</v>
      </c>
      <c r="D11" s="37">
        <v>10</v>
      </c>
      <c r="E11" s="37">
        <v>550</v>
      </c>
      <c r="F11" s="37">
        <v>1</v>
      </c>
      <c r="G11" s="38">
        <f t="shared" si="0"/>
        <v>5500</v>
      </c>
      <c r="H11" s="46"/>
      <c r="I11" s="46"/>
      <c r="J11" s="37" t="s">
        <v>25</v>
      </c>
      <c r="K11" s="9"/>
    </row>
    <row r="12" spans="1:11" s="1" customFormat="1" ht="27.75" customHeight="1">
      <c r="A12" s="44"/>
      <c r="B12" s="45"/>
      <c r="C12" s="40" t="s">
        <v>26</v>
      </c>
      <c r="D12" s="41">
        <v>40</v>
      </c>
      <c r="E12" s="41">
        <v>550</v>
      </c>
      <c r="F12" s="42">
        <v>2</v>
      </c>
      <c r="G12" s="43">
        <f t="shared" si="0"/>
        <v>44000</v>
      </c>
      <c r="H12" s="46"/>
      <c r="I12" s="46"/>
      <c r="J12" s="37" t="s">
        <v>25</v>
      </c>
      <c r="K12" s="9"/>
    </row>
    <row r="13" spans="1:10" s="1" customFormat="1" ht="27.75" customHeight="1">
      <c r="A13" s="44"/>
      <c r="B13" s="47" t="s">
        <v>10</v>
      </c>
      <c r="C13" s="40" t="s">
        <v>22</v>
      </c>
      <c r="D13" s="37">
        <v>50</v>
      </c>
      <c r="E13" s="37">
        <v>200</v>
      </c>
      <c r="F13" s="37">
        <v>2</v>
      </c>
      <c r="G13" s="43">
        <f t="shared" si="0"/>
        <v>20000</v>
      </c>
      <c r="H13" s="43">
        <f>G13</f>
        <v>20000</v>
      </c>
      <c r="I13" s="43">
        <f>H13/10000</f>
        <v>2</v>
      </c>
      <c r="J13" s="37" t="s">
        <v>23</v>
      </c>
    </row>
    <row r="14" spans="1:10" s="1" customFormat="1" ht="27.75" customHeight="1">
      <c r="A14" s="44" t="s">
        <v>11</v>
      </c>
      <c r="B14" s="45" t="s">
        <v>12</v>
      </c>
      <c r="C14" s="40" t="s">
        <v>22</v>
      </c>
      <c r="D14" s="37">
        <v>50</v>
      </c>
      <c r="E14" s="37">
        <v>200</v>
      </c>
      <c r="F14" s="37">
        <v>2</v>
      </c>
      <c r="G14" s="43">
        <f t="shared" si="0"/>
        <v>20000</v>
      </c>
      <c r="H14" s="46">
        <f>SUM(G14:G15)</f>
        <v>25500</v>
      </c>
      <c r="I14" s="46">
        <f>H14/10000</f>
        <v>2.55</v>
      </c>
      <c r="J14" s="37" t="s">
        <v>23</v>
      </c>
    </row>
    <row r="15" spans="1:10" s="1" customFormat="1" ht="27.75" customHeight="1">
      <c r="A15" s="44"/>
      <c r="B15" s="45"/>
      <c r="C15" s="40" t="s">
        <v>24</v>
      </c>
      <c r="D15" s="37">
        <v>10</v>
      </c>
      <c r="E15" s="37">
        <v>550</v>
      </c>
      <c r="F15" s="37">
        <v>1</v>
      </c>
      <c r="G15" s="43">
        <f t="shared" si="0"/>
        <v>5500</v>
      </c>
      <c r="H15" s="46"/>
      <c r="I15" s="46"/>
      <c r="J15" s="42" t="s">
        <v>25</v>
      </c>
    </row>
    <row r="16" spans="1:11" s="1" customFormat="1" ht="12">
      <c r="A16" s="11"/>
      <c r="B16" s="12"/>
      <c r="C16" s="5"/>
      <c r="G16" s="6"/>
      <c r="H16" s="7"/>
      <c r="I16" s="7"/>
      <c r="K16" s="9"/>
    </row>
    <row r="17" spans="1:11" s="1" customFormat="1" ht="12">
      <c r="A17" s="11"/>
      <c r="B17" s="12"/>
      <c r="C17" s="5"/>
      <c r="G17" s="6"/>
      <c r="H17" s="7"/>
      <c r="I17" s="7"/>
      <c r="K17" s="9"/>
    </row>
    <row r="18" spans="1:11" s="1" customFormat="1" ht="12">
      <c r="A18" s="11"/>
      <c r="B18" s="12"/>
      <c r="C18" s="5"/>
      <c r="G18" s="6"/>
      <c r="H18" s="7"/>
      <c r="I18" s="7"/>
      <c r="K18" s="9"/>
    </row>
    <row r="19" spans="1:11" s="1" customFormat="1" ht="12">
      <c r="A19" s="11"/>
      <c r="B19" s="12"/>
      <c r="C19" s="5"/>
      <c r="G19" s="6"/>
      <c r="H19" s="7"/>
      <c r="I19" s="7"/>
      <c r="K19" s="9"/>
    </row>
    <row r="20" spans="1:11" s="2" customFormat="1" ht="12">
      <c r="A20" s="11"/>
      <c r="B20" s="13"/>
      <c r="C20" s="14"/>
      <c r="G20" s="15"/>
      <c r="H20" s="16"/>
      <c r="I20" s="16"/>
      <c r="K20" s="10"/>
    </row>
    <row r="21" spans="1:11" s="1" customFormat="1" ht="12">
      <c r="A21" s="11"/>
      <c r="B21" s="12"/>
      <c r="C21" s="5"/>
      <c r="G21" s="6"/>
      <c r="H21" s="7"/>
      <c r="I21" s="7"/>
      <c r="K21" s="9"/>
    </row>
    <row r="22" spans="1:11" s="1" customFormat="1" ht="12">
      <c r="A22" s="11"/>
      <c r="B22" s="12"/>
      <c r="C22" s="5"/>
      <c r="G22" s="6"/>
      <c r="H22" s="7"/>
      <c r="I22" s="7"/>
      <c r="K22" s="9"/>
    </row>
    <row r="23" spans="1:11" s="1" customFormat="1" ht="12">
      <c r="A23" s="11"/>
      <c r="B23" s="12"/>
      <c r="C23" s="5"/>
      <c r="G23" s="6"/>
      <c r="H23" s="7"/>
      <c r="I23" s="7"/>
      <c r="K23" s="9"/>
    </row>
    <row r="24" spans="1:11" s="1" customFormat="1" ht="12">
      <c r="A24" s="11"/>
      <c r="B24" s="12"/>
      <c r="C24" s="5"/>
      <c r="G24" s="6"/>
      <c r="H24" s="7"/>
      <c r="I24" s="7"/>
      <c r="K24" s="9"/>
    </row>
  </sheetData>
  <sheetProtection/>
  <mergeCells count="13">
    <mergeCell ref="A2:J2"/>
    <mergeCell ref="I14:I15"/>
    <mergeCell ref="H5:H9"/>
    <mergeCell ref="H10:H12"/>
    <mergeCell ref="H14:H15"/>
    <mergeCell ref="A4:B4"/>
    <mergeCell ref="B5:B9"/>
    <mergeCell ref="B10:B12"/>
    <mergeCell ref="B14:B15"/>
    <mergeCell ref="A5:A13"/>
    <mergeCell ref="A14:A15"/>
    <mergeCell ref="I5:I9"/>
    <mergeCell ref="I10:I12"/>
  </mergeCells>
  <printOptions horizontalCentered="1"/>
  <pageMargins left="0.5118110236220472" right="0.5118110236220472" top="0.7874015748031497" bottom="0.65" header="0.5118110236220472" footer="0.5118110236220472"/>
  <pageSetup firstPageNumber="1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文印员 10.105.113.142</cp:lastModifiedBy>
  <cp:lastPrinted>2018-01-26T00:53:20Z</cp:lastPrinted>
  <dcterms:created xsi:type="dcterms:W3CDTF">2017-12-05T08:24:19Z</dcterms:created>
  <dcterms:modified xsi:type="dcterms:W3CDTF">2018-01-26T00:53:32Z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